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firstSheet="1" activeTab="2"/>
  </bookViews>
  <sheets>
    <sheet name="XII SCHOOL RESULT" sheetId="1" r:id="rId1"/>
    <sheet name="XII Subjectwise" sheetId="2" r:id="rId2"/>
    <sheet name="XII TEACHER WISE" sheetId="3" r:id="rId3"/>
    <sheet name="X SCHOOL RESULT" sheetId="4" r:id="rId4"/>
    <sheet name="X SUBJECT WISE " sheetId="5" r:id="rId5"/>
    <sheet name="X TEACHER WISE " sheetId="6" r:id="rId6"/>
  </sheets>
  <definedNames/>
  <calcPr fullCalcOnLoad="1"/>
</workbook>
</file>

<file path=xl/sharedStrings.xml><?xml version="1.0" encoding="utf-8"?>
<sst xmlns="http://schemas.openxmlformats.org/spreadsheetml/2006/main" count="351" uniqueCount="157">
  <si>
    <t>SUBJECT WISE RESULT</t>
  </si>
  <si>
    <t>CODE</t>
  </si>
  <si>
    <t>SUBJECT</t>
  </si>
  <si>
    <t>APPEARED</t>
  </si>
  <si>
    <t>PASSED</t>
  </si>
  <si>
    <t>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</si>
  <si>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</si>
  <si>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</si>
  <si>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</si>
  <si>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</si>
  <si>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</si>
  <si>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</si>
  <si>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</si>
  <si>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</si>
  <si>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</si>
  <si>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0-33</t>
  </si>
  <si>
    <t>33-44</t>
  </si>
  <si>
    <t>45-59</t>
  </si>
  <si>
    <t>60-74</t>
  </si>
  <si>
    <t>75-89</t>
  </si>
  <si>
    <t>90-100</t>
  </si>
  <si>
    <t>NXW</t>
  </si>
  <si>
    <t>PI</t>
  </si>
  <si>
    <t>ENGLISH CORE</t>
  </si>
  <si>
    <t>MATHEMATICS</t>
  </si>
  <si>
    <t>PHYSICS</t>
  </si>
  <si>
    <t>CHEMISTRY</t>
  </si>
  <si>
    <t>COMPUTER SCIENCE</t>
  </si>
  <si>
    <t>BIOLOGY</t>
  </si>
  <si>
    <t>HINDI ELECTIVE</t>
  </si>
  <si>
    <t>ECONOMICS</t>
  </si>
  <si>
    <t>BUSINESS STUDIES</t>
  </si>
  <si>
    <t>INFORMATICS PRACTICE</t>
  </si>
  <si>
    <t>HISTORY</t>
  </si>
  <si>
    <t>POLITICAL SCIENCE</t>
  </si>
  <si>
    <t>PHYSICAL EDUCATION</t>
  </si>
  <si>
    <t>ACCOUNTANCY</t>
  </si>
  <si>
    <t>GEOGRAPHY</t>
  </si>
  <si>
    <t>HINDI CORE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</si>
  <si>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</si>
  <si>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</si>
  <si>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</si>
  <si>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</si>
  <si>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</si>
  <si>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</si>
  <si>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</si>
  <si>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</si>
  <si>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GRADE COUNT</t>
  </si>
  <si>
    <t>IT</t>
  </si>
  <si>
    <t>Name of Teacher</t>
  </si>
  <si>
    <t>Designation</t>
  </si>
  <si>
    <t>Madhvi Tomar</t>
  </si>
  <si>
    <t>TGT</t>
  </si>
  <si>
    <t>Prashant Kumar</t>
  </si>
  <si>
    <t>Shweta Yadav</t>
  </si>
  <si>
    <t>Shashi Bagga</t>
  </si>
  <si>
    <t>Sunil Kumari</t>
  </si>
  <si>
    <t>Sudha Awasthi</t>
  </si>
  <si>
    <t>Harish Arora</t>
  </si>
  <si>
    <t>Asha Babbar</t>
  </si>
  <si>
    <t>Virender Singh</t>
  </si>
  <si>
    <t>Suman Kumari</t>
  </si>
  <si>
    <t>PGT</t>
  </si>
  <si>
    <t>Subject</t>
  </si>
  <si>
    <t>Eng</t>
  </si>
  <si>
    <t>Hindi</t>
  </si>
  <si>
    <t>Maths</t>
  </si>
  <si>
    <t>So. Science</t>
  </si>
  <si>
    <t>Science</t>
  </si>
  <si>
    <t>Sanskrit</t>
  </si>
  <si>
    <t>TEACHER WISE RESULT</t>
  </si>
  <si>
    <t>Pooja Chauhan</t>
  </si>
  <si>
    <t>A K Gupta</t>
  </si>
  <si>
    <t xml:space="preserve">Santosh </t>
  </si>
  <si>
    <t>Ashwani Singhal</t>
  </si>
  <si>
    <t>Shweta Gupta</t>
  </si>
  <si>
    <t>Jitender Kumar</t>
  </si>
  <si>
    <t>Nitin K Aviral</t>
  </si>
  <si>
    <t xml:space="preserve">Manish </t>
  </si>
  <si>
    <t>Manoj Kumar</t>
  </si>
  <si>
    <t>Vishal Kaushik</t>
  </si>
  <si>
    <t>NAME OF TEACHER</t>
  </si>
  <si>
    <t>POST</t>
  </si>
  <si>
    <t>Lokesh Singh</t>
  </si>
  <si>
    <t>English</t>
  </si>
  <si>
    <t>Physics</t>
  </si>
  <si>
    <t>Chemistry</t>
  </si>
  <si>
    <t>Economics</t>
  </si>
  <si>
    <t>BSt</t>
  </si>
  <si>
    <t>Account</t>
  </si>
  <si>
    <t>Biology</t>
  </si>
  <si>
    <t>CS</t>
  </si>
  <si>
    <t>Geography</t>
  </si>
  <si>
    <t>History</t>
  </si>
  <si>
    <t>IP</t>
  </si>
  <si>
    <t>Pass %</t>
  </si>
  <si>
    <t>AISSCE 2020 -SCHOOL RESULT</t>
  </si>
  <si>
    <t>AISSCE 2020</t>
  </si>
  <si>
    <t>Saroj Katoch</t>
  </si>
  <si>
    <t>O P Upadhyay</t>
  </si>
  <si>
    <t>Shipra(Contractual)</t>
  </si>
  <si>
    <t>Akhilesh Yadav</t>
  </si>
  <si>
    <t>Navdeep Kaur</t>
  </si>
  <si>
    <t>AISSE-2020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</si>
  <si>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</si>
  <si>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</si>
  <si>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</si>
  <si>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</si>
  <si>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</si>
  <si>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</si>
  <si>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</si>
  <si>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</si>
  <si>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</si>
  <si>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n*W</t>
  </si>
  <si>
    <t>No. of Stduents</t>
  </si>
  <si>
    <t>Passed</t>
  </si>
  <si>
    <t>failed</t>
  </si>
  <si>
    <t>Preeti Shukla</t>
  </si>
  <si>
    <t xml:space="preserve">TGT </t>
  </si>
  <si>
    <t>P&amp;HE</t>
  </si>
  <si>
    <t>Nidhi Khurana</t>
  </si>
  <si>
    <t>Hindi Core</t>
  </si>
  <si>
    <t>Hindi Elective</t>
  </si>
  <si>
    <t>Class</t>
  </si>
  <si>
    <t>Total</t>
  </si>
  <si>
    <t>XII A</t>
  </si>
  <si>
    <t>B</t>
  </si>
  <si>
    <t>D</t>
  </si>
  <si>
    <t>C</t>
  </si>
  <si>
    <t>Rajendra Singh</t>
  </si>
  <si>
    <t>Pol Science</t>
  </si>
  <si>
    <t>AISSE 2020-SCHOOL RESULT</t>
  </si>
  <si>
    <t>MEAN</t>
  </si>
  <si>
    <t>AISSE-2020 SUBJECT WISE RESULT</t>
  </si>
  <si>
    <t>Mathmatics Basc</t>
  </si>
  <si>
    <t>Social Science</t>
  </si>
  <si>
    <t>Dilbagh Singh</t>
  </si>
  <si>
    <t>Shikha Pachauri</t>
  </si>
  <si>
    <t>Rashmi Jain</t>
  </si>
  <si>
    <t>Dinesh Pal</t>
  </si>
  <si>
    <t>Sunita Joshi</t>
  </si>
  <si>
    <t>Rekha Bhardwaj</t>
  </si>
  <si>
    <t>Anubha Sharma</t>
  </si>
  <si>
    <t>Preeti Parashar</t>
  </si>
  <si>
    <t>Mukesh Jha</t>
  </si>
  <si>
    <t>S Madal</t>
  </si>
  <si>
    <t>Rekha Garg</t>
  </si>
  <si>
    <t>Neha</t>
  </si>
  <si>
    <t>Sanni Pansari</t>
  </si>
  <si>
    <t>C N Choudhary</t>
  </si>
  <si>
    <t>Nitin Aviral</t>
  </si>
  <si>
    <t>Pooja Nim</t>
  </si>
  <si>
    <t>Preeti Gupta</t>
  </si>
  <si>
    <t>Appeared</t>
  </si>
  <si>
    <t>Maths Basic</t>
  </si>
  <si>
    <t>Rajender Singh</t>
  </si>
  <si>
    <t>Pass %age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</si>
</sst>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35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omic Sans MS"/>
      <family val="4"/>
    </font>
    <font>
      <sz val="11"/>
      <color indexed="8"/>
      <name val="Comic Sans MS"/>
      <family val="4"/>
    </font>
    <font>
      <sz val="10"/>
      <color indexed="8"/>
      <name val="Bookman Old Style"/>
      <family val="1"/>
    </font>
    <font>
      <b/>
      <sz val="11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35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Bookman Old Style"/>
      <family val="1"/>
    </font>
    <font>
      <b/>
      <sz val="11"/>
      <color theme="1"/>
      <name val="Comic Sans MS"/>
      <family val="4"/>
    </font>
    <font>
      <sz val="9"/>
      <color theme="1"/>
      <name val="Calibri"/>
      <family val="2"/>
    </font>
    <font>
      <b/>
      <sz val="9.35"/>
      <color theme="1"/>
      <name val="Calibri"/>
      <family val="2"/>
    </font>
    <font>
      <sz val="10"/>
      <color theme="1"/>
      <name val="Comic Sans MS"/>
      <family val="4"/>
    </font>
    <font>
      <sz val="10"/>
      <color theme="1"/>
      <name val="Calibri"/>
      <family val="2"/>
    </font>
    <font>
      <b/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51" fillId="0" borderId="11" xfId="0" applyFont="1" applyBorder="1" applyAlignment="1">
      <alignment horizontal="justify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176" fontId="48" fillId="33" borderId="10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5" fillId="0" borderId="11" xfId="0" applyFont="1" applyBorder="1" applyAlignment="1">
      <alignment horizontal="center" wrapText="1"/>
    </xf>
    <xf numFmtId="2" fontId="50" fillId="0" borderId="11" xfId="0" applyNumberFormat="1" applyFont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6" fillId="0" borderId="11" xfId="0" applyFont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5" fillId="0" borderId="11" xfId="0" applyFont="1" applyFill="1" applyBorder="1" applyAlignment="1">
      <alignment vertical="center"/>
    </xf>
    <xf numFmtId="0" fontId="57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5" fillId="34" borderId="11" xfId="0" applyFont="1" applyFill="1" applyBorder="1" applyAlignment="1">
      <alignment horizontal="center" vertical="center"/>
    </xf>
    <xf numFmtId="0" fontId="56" fillId="14" borderId="11" xfId="0" applyFont="1" applyFill="1" applyBorder="1" applyAlignment="1">
      <alignment/>
    </xf>
    <xf numFmtId="0" fontId="56" fillId="35" borderId="11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6" fillId="13" borderId="11" xfId="0" applyFont="1" applyFill="1" applyBorder="1" applyAlignment="1">
      <alignment/>
    </xf>
    <xf numFmtId="0" fontId="56" fillId="36" borderId="11" xfId="0" applyFont="1" applyFill="1" applyBorder="1" applyAlignment="1">
      <alignment/>
    </xf>
    <xf numFmtId="0" fontId="56" fillId="4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"/>
  <sheetViews>
    <sheetView zoomScalePageLayoutView="0" workbookViewId="0" topLeftCell="A1">
      <selection activeCell="W6" sqref="W6"/>
    </sheetView>
  </sheetViews>
  <sheetFormatPr defaultColWidth="9.140625" defaultRowHeight="15"/>
  <cols>
    <col min="6" max="11" width="4.28125" style="0" customWidth="1"/>
    <col min="12" max="12" width="4.8515625" style="0" customWidth="1"/>
    <col min="13" max="20" width="4.00390625" style="0" customWidth="1"/>
    <col min="21" max="21" width="6.28125" style="0" customWidth="1"/>
    <col min="22" max="22" width="6.8515625" style="0" customWidth="1"/>
    <col min="23" max="23" width="5.8515625" style="0" customWidth="1"/>
  </cols>
  <sheetData>
    <row r="2" spans="1:23" ht="75.75" customHeight="1">
      <c r="A2" s="38" t="s">
        <v>96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15.75" thickBot="1"/>
    <row r="4" spans="1:23" ht="24.75" thickBot="1">
      <c r="A4" s="1" t="s">
        <v>3</v>
      </c>
      <c r="B4" s="1" t="s">
        <v>4</v>
      </c>
      <c r="C4" s="1" t="s">
        <v>39</v>
      </c>
      <c r="D4" s="1" t="s">
        <v>40</v>
      </c>
      <c r="E4" s="1" t="s">
        <v>41</v>
      </c>
      <c r="F4" s="1" t="s">
        <v>42</v>
      </c>
      <c r="G4" s="1" t="s">
        <v>43</v>
      </c>
      <c r="H4" s="1" t="s">
        <v>44</v>
      </c>
      <c r="I4" s="1" t="s">
        <v>45</v>
      </c>
      <c r="J4" s="1" t="s">
        <v>46</v>
      </c>
      <c r="K4" s="1" t="s">
        <v>20</v>
      </c>
      <c r="L4" s="1" t="s">
        <v>6</v>
      </c>
      <c r="M4" s="1" t="s">
        <v>7</v>
      </c>
      <c r="N4" s="1" t="s">
        <v>8</v>
      </c>
      <c r="O4" s="1" t="s">
        <v>9</v>
      </c>
      <c r="P4" s="1" t="s">
        <v>10</v>
      </c>
      <c r="Q4" s="1" t="s">
        <v>11</v>
      </c>
      <c r="R4" s="1" t="s">
        <v>12</v>
      </c>
      <c r="S4" s="1" t="s">
        <v>13</v>
      </c>
      <c r="T4" s="1" t="s">
        <v>14</v>
      </c>
      <c r="U4" s="1" t="s">
        <v>47</v>
      </c>
      <c r="V4" s="1" t="s">
        <v>21</v>
      </c>
      <c r="W4" s="1" t="s">
        <v>22</v>
      </c>
    </row>
    <row r="5" spans="1:23" ht="15.75" thickBot="1">
      <c r="A5" s="2">
        <v>174</v>
      </c>
      <c r="B5" s="2">
        <v>170</v>
      </c>
      <c r="C5" s="2">
        <v>4</v>
      </c>
      <c r="D5" s="2">
        <v>0</v>
      </c>
      <c r="E5" s="2">
        <v>97.7</v>
      </c>
      <c r="F5" s="2">
        <v>0</v>
      </c>
      <c r="G5" s="2">
        <v>0</v>
      </c>
      <c r="H5" s="2">
        <v>20</v>
      </c>
      <c r="I5" s="2">
        <v>88</v>
      </c>
      <c r="J5" s="2">
        <v>53</v>
      </c>
      <c r="K5" s="2">
        <v>13</v>
      </c>
      <c r="L5" s="1">
        <v>78</v>
      </c>
      <c r="M5" s="1">
        <v>79</v>
      </c>
      <c r="N5" s="1">
        <v>135</v>
      </c>
      <c r="O5" s="1">
        <v>148</v>
      </c>
      <c r="P5" s="1">
        <v>153</v>
      </c>
      <c r="Q5" s="1">
        <v>175</v>
      </c>
      <c r="R5" s="1">
        <v>164</v>
      </c>
      <c r="S5" s="1">
        <v>87</v>
      </c>
      <c r="T5" s="1">
        <v>17</v>
      </c>
      <c r="U5" s="1">
        <v>1036</v>
      </c>
      <c r="V5" s="2">
        <v>4279</v>
      </c>
      <c r="W5" s="2">
        <v>61.48</v>
      </c>
    </row>
  </sheetData>
  <sheetProtection/>
  <mergeCells count="1">
    <mergeCell ref="A2:W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80" workbookViewId="0" topLeftCell="A1">
      <selection activeCell="F8" sqref="F8:N8"/>
    </sheetView>
  </sheetViews>
  <sheetFormatPr defaultColWidth="9.140625" defaultRowHeight="15"/>
  <cols>
    <col min="1" max="1" width="7.00390625" style="0" customWidth="1"/>
    <col min="2" max="2" width="12.140625" style="0" customWidth="1"/>
    <col min="5" max="5" width="10.00390625" style="0" bestFit="1" customWidth="1"/>
    <col min="6" max="15" width="4.140625" style="0" customWidth="1"/>
    <col min="16" max="20" width="4.57421875" style="0" customWidth="1"/>
  </cols>
  <sheetData>
    <row r="1" spans="1:22" ht="18.75">
      <c r="A1" s="38" t="s">
        <v>97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21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ht="15.75" thickBot="1"/>
    <row r="4" spans="1:22" ht="24.75" thickBo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</row>
    <row r="5" spans="1:22" ht="15.75" thickBot="1">
      <c r="A5" s="2">
        <v>301</v>
      </c>
      <c r="B5" s="2" t="s">
        <v>23</v>
      </c>
      <c r="C5" s="2">
        <v>174</v>
      </c>
      <c r="D5" s="2">
        <v>174</v>
      </c>
      <c r="E5" s="2">
        <v>100</v>
      </c>
      <c r="F5" s="2">
        <v>5</v>
      </c>
      <c r="G5" s="2">
        <v>14</v>
      </c>
      <c r="H5" s="2">
        <v>21</v>
      </c>
      <c r="I5" s="2">
        <v>29</v>
      </c>
      <c r="J5" s="2">
        <v>39</v>
      </c>
      <c r="K5" s="2">
        <v>40</v>
      </c>
      <c r="L5" s="2">
        <v>19</v>
      </c>
      <c r="M5" s="2">
        <v>7</v>
      </c>
      <c r="N5" s="2">
        <v>0</v>
      </c>
      <c r="O5" s="2">
        <v>0</v>
      </c>
      <c r="P5" s="2">
        <v>0</v>
      </c>
      <c r="Q5" s="2">
        <v>6</v>
      </c>
      <c r="R5" s="2">
        <v>43</v>
      </c>
      <c r="S5" s="2">
        <v>106</v>
      </c>
      <c r="T5" s="2">
        <v>19</v>
      </c>
      <c r="U5" s="2">
        <v>730</v>
      </c>
      <c r="V5" s="2">
        <v>52.44</v>
      </c>
    </row>
    <row r="6" spans="1:22" ht="15.75" thickBot="1">
      <c r="A6" s="2">
        <v>42</v>
      </c>
      <c r="B6" s="2" t="s">
        <v>25</v>
      </c>
      <c r="C6" s="2">
        <v>67</v>
      </c>
      <c r="D6" s="2">
        <v>67</v>
      </c>
      <c r="E6" s="2">
        <v>100</v>
      </c>
      <c r="F6" s="2">
        <v>14</v>
      </c>
      <c r="G6" s="2">
        <v>3</v>
      </c>
      <c r="H6" s="2">
        <v>14</v>
      </c>
      <c r="I6" s="2">
        <v>5</v>
      </c>
      <c r="J6" s="2">
        <v>8</v>
      </c>
      <c r="K6" s="2">
        <v>11</v>
      </c>
      <c r="L6" s="2">
        <v>11</v>
      </c>
      <c r="M6" s="2">
        <v>1</v>
      </c>
      <c r="N6" s="2">
        <v>0</v>
      </c>
      <c r="O6" s="2">
        <v>0</v>
      </c>
      <c r="P6" s="2">
        <v>0</v>
      </c>
      <c r="Q6" s="2">
        <v>6</v>
      </c>
      <c r="R6" s="2">
        <v>28</v>
      </c>
      <c r="S6" s="2">
        <v>17</v>
      </c>
      <c r="T6" s="2">
        <v>16</v>
      </c>
      <c r="U6" s="2">
        <v>330</v>
      </c>
      <c r="V6" s="2">
        <v>61.57</v>
      </c>
    </row>
    <row r="7" spans="1:22" ht="25.5" thickBot="1">
      <c r="A7" s="2">
        <v>83</v>
      </c>
      <c r="B7" s="2" t="s">
        <v>27</v>
      </c>
      <c r="C7" s="2">
        <v>32</v>
      </c>
      <c r="D7" s="2">
        <v>32</v>
      </c>
      <c r="E7" s="2">
        <v>100</v>
      </c>
      <c r="F7" s="2">
        <v>5</v>
      </c>
      <c r="G7" s="2">
        <v>0</v>
      </c>
      <c r="H7" s="2">
        <v>5</v>
      </c>
      <c r="I7" s="2">
        <v>2</v>
      </c>
      <c r="J7" s="2">
        <v>8</v>
      </c>
      <c r="K7" s="2">
        <v>3</v>
      </c>
      <c r="L7" s="2">
        <v>7</v>
      </c>
      <c r="M7" s="2">
        <v>2</v>
      </c>
      <c r="N7" s="2">
        <v>0</v>
      </c>
      <c r="O7" s="2">
        <v>0</v>
      </c>
      <c r="P7" s="2">
        <v>0</v>
      </c>
      <c r="Q7" s="2">
        <v>0</v>
      </c>
      <c r="R7" s="2">
        <v>8</v>
      </c>
      <c r="S7" s="2">
        <v>17</v>
      </c>
      <c r="T7" s="2">
        <v>7</v>
      </c>
      <c r="U7" s="2">
        <v>137</v>
      </c>
      <c r="V7" s="2">
        <v>53.52</v>
      </c>
    </row>
    <row r="8" spans="1:22" ht="15.75" thickBot="1">
      <c r="A8" s="2">
        <v>44</v>
      </c>
      <c r="B8" s="2" t="s">
        <v>28</v>
      </c>
      <c r="C8" s="2">
        <v>35</v>
      </c>
      <c r="D8" s="2">
        <v>34</v>
      </c>
      <c r="E8" s="13">
        <f>D8/C8*100</f>
        <v>97.14285714285714</v>
      </c>
      <c r="F8" s="14">
        <v>5</v>
      </c>
      <c r="G8" s="14">
        <v>3</v>
      </c>
      <c r="H8" s="14">
        <v>2</v>
      </c>
      <c r="I8" s="14">
        <v>4</v>
      </c>
      <c r="J8" s="14">
        <v>1</v>
      </c>
      <c r="K8" s="14">
        <v>7</v>
      </c>
      <c r="L8" s="14">
        <v>8</v>
      </c>
      <c r="M8" s="14">
        <v>4</v>
      </c>
      <c r="N8" s="14">
        <v>1</v>
      </c>
      <c r="O8" s="14">
        <v>0</v>
      </c>
      <c r="P8" s="14">
        <v>1</v>
      </c>
      <c r="Q8" s="14">
        <v>5</v>
      </c>
      <c r="R8" s="14">
        <v>14</v>
      </c>
      <c r="S8" s="14">
        <v>5</v>
      </c>
      <c r="T8" s="14">
        <v>10</v>
      </c>
      <c r="U8" s="2">
        <v>138</v>
      </c>
      <c r="V8" s="2">
        <v>49.29</v>
      </c>
    </row>
    <row r="9" spans="1:22" ht="25.5" thickBot="1">
      <c r="A9" s="2">
        <v>2</v>
      </c>
      <c r="B9" s="2" t="s">
        <v>29</v>
      </c>
      <c r="C9" s="2">
        <v>54</v>
      </c>
      <c r="D9" s="2">
        <v>54</v>
      </c>
      <c r="E9" s="2">
        <v>100</v>
      </c>
      <c r="F9" s="2">
        <v>6</v>
      </c>
      <c r="G9" s="2">
        <v>6</v>
      </c>
      <c r="H9" s="2">
        <v>8</v>
      </c>
      <c r="I9" s="2">
        <v>14</v>
      </c>
      <c r="J9" s="2">
        <v>6</v>
      </c>
      <c r="K9" s="2">
        <v>6</v>
      </c>
      <c r="L9" s="2">
        <v>7</v>
      </c>
      <c r="M9" s="2">
        <v>1</v>
      </c>
      <c r="N9" s="2">
        <v>0</v>
      </c>
      <c r="O9" s="2">
        <v>0</v>
      </c>
      <c r="P9" s="2">
        <v>0</v>
      </c>
      <c r="Q9" s="2">
        <v>8</v>
      </c>
      <c r="R9" s="2">
        <v>31</v>
      </c>
      <c r="S9" s="2">
        <v>14</v>
      </c>
      <c r="T9" s="2">
        <v>1</v>
      </c>
      <c r="U9" s="2">
        <v>265</v>
      </c>
      <c r="V9" s="2">
        <v>61.34</v>
      </c>
    </row>
    <row r="10" spans="1:22" ht="15.75" thickBot="1">
      <c r="A10" s="2">
        <v>302</v>
      </c>
      <c r="B10" s="2" t="s">
        <v>38</v>
      </c>
      <c r="C10" s="2">
        <v>2</v>
      </c>
      <c r="D10" s="2">
        <v>2</v>
      </c>
      <c r="E10" s="2">
        <v>100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1</v>
      </c>
      <c r="R10" s="2">
        <v>0</v>
      </c>
      <c r="S10" s="2">
        <v>1</v>
      </c>
      <c r="T10" s="2">
        <v>0</v>
      </c>
      <c r="U10" s="2">
        <v>7</v>
      </c>
      <c r="V10" s="2">
        <v>43.75</v>
      </c>
    </row>
    <row r="11" spans="1:22" ht="25.5" thickBot="1">
      <c r="A11" s="2">
        <v>65</v>
      </c>
      <c r="B11" s="2" t="s">
        <v>32</v>
      </c>
      <c r="C11" s="2">
        <v>29</v>
      </c>
      <c r="D11" s="2">
        <v>29</v>
      </c>
      <c r="E11" s="2">
        <v>100</v>
      </c>
      <c r="F11" s="2">
        <v>1</v>
      </c>
      <c r="G11" s="2">
        <v>0</v>
      </c>
      <c r="H11" s="2">
        <v>0</v>
      </c>
      <c r="I11" s="2">
        <v>4</v>
      </c>
      <c r="J11" s="2">
        <v>3</v>
      </c>
      <c r="K11" s="2">
        <v>7</v>
      </c>
      <c r="L11" s="2">
        <v>11</v>
      </c>
      <c r="M11" s="2">
        <v>3</v>
      </c>
      <c r="N11" s="2">
        <v>0</v>
      </c>
      <c r="O11" s="2">
        <v>0</v>
      </c>
      <c r="P11" s="2">
        <v>0</v>
      </c>
      <c r="Q11" s="2">
        <v>0</v>
      </c>
      <c r="R11" s="2">
        <v>17</v>
      </c>
      <c r="S11" s="2">
        <v>11</v>
      </c>
      <c r="T11" s="2">
        <v>1</v>
      </c>
      <c r="U11" s="2">
        <v>86</v>
      </c>
      <c r="V11" s="2">
        <v>37.07</v>
      </c>
    </row>
    <row r="12" spans="1:22" ht="25.5" thickBot="1">
      <c r="A12" s="2">
        <v>54</v>
      </c>
      <c r="B12" s="2" t="s">
        <v>31</v>
      </c>
      <c r="C12" s="2">
        <v>61</v>
      </c>
      <c r="D12" s="2">
        <v>61</v>
      </c>
      <c r="E12" s="2">
        <v>100</v>
      </c>
      <c r="F12" s="2">
        <v>2</v>
      </c>
      <c r="G12" s="2">
        <v>5</v>
      </c>
      <c r="H12" s="2">
        <v>10</v>
      </c>
      <c r="I12" s="2">
        <v>8</v>
      </c>
      <c r="J12" s="2">
        <v>13</v>
      </c>
      <c r="K12" s="2">
        <v>10</v>
      </c>
      <c r="L12" s="2">
        <v>11</v>
      </c>
      <c r="M12" s="2">
        <v>2</v>
      </c>
      <c r="N12" s="2">
        <v>0</v>
      </c>
      <c r="O12" s="2">
        <v>0</v>
      </c>
      <c r="P12" s="2">
        <v>0</v>
      </c>
      <c r="Q12" s="2">
        <v>3</v>
      </c>
      <c r="R12" s="2">
        <v>29</v>
      </c>
      <c r="S12" s="2">
        <v>24</v>
      </c>
      <c r="T12" s="2">
        <v>5</v>
      </c>
      <c r="U12" s="2">
        <v>257</v>
      </c>
      <c r="V12" s="2">
        <v>52.66</v>
      </c>
    </row>
    <row r="13" spans="1:22" ht="15.75" thickBot="1">
      <c r="A13" s="2">
        <v>27</v>
      </c>
      <c r="B13" s="2" t="s">
        <v>33</v>
      </c>
      <c r="C13" s="2">
        <v>46</v>
      </c>
      <c r="D13" s="2">
        <v>46</v>
      </c>
      <c r="E13" s="2">
        <v>100</v>
      </c>
      <c r="F13" s="2">
        <v>5</v>
      </c>
      <c r="G13" s="2">
        <v>6</v>
      </c>
      <c r="H13" s="2">
        <v>8</v>
      </c>
      <c r="I13" s="2">
        <v>5</v>
      </c>
      <c r="J13" s="2">
        <v>6</v>
      </c>
      <c r="K13" s="2">
        <v>7</v>
      </c>
      <c r="L13" s="2">
        <v>5</v>
      </c>
      <c r="M13" s="2">
        <v>4</v>
      </c>
      <c r="N13" s="2">
        <v>0</v>
      </c>
      <c r="O13" s="2">
        <v>0</v>
      </c>
      <c r="P13" s="2">
        <v>0</v>
      </c>
      <c r="Q13" s="2">
        <v>9</v>
      </c>
      <c r="R13" s="2">
        <v>18</v>
      </c>
      <c r="S13" s="2">
        <v>14</v>
      </c>
      <c r="T13" s="2">
        <v>5</v>
      </c>
      <c r="U13" s="2">
        <v>214</v>
      </c>
      <c r="V13" s="2">
        <v>58.15</v>
      </c>
    </row>
    <row r="14" spans="1:22" ht="15.75" thickBot="1">
      <c r="A14" s="2">
        <v>29</v>
      </c>
      <c r="B14" s="2" t="s">
        <v>37</v>
      </c>
      <c r="C14" s="14">
        <v>46</v>
      </c>
      <c r="D14" s="14">
        <v>46</v>
      </c>
      <c r="E14" s="14">
        <v>100</v>
      </c>
      <c r="F14" s="14">
        <v>1</v>
      </c>
      <c r="G14" s="14">
        <v>4</v>
      </c>
      <c r="H14" s="14">
        <v>5</v>
      </c>
      <c r="I14" s="14">
        <v>8</v>
      </c>
      <c r="J14" s="14">
        <v>11</v>
      </c>
      <c r="K14" s="14">
        <v>6</v>
      </c>
      <c r="L14" s="14">
        <v>8</v>
      </c>
      <c r="M14" s="14">
        <v>3</v>
      </c>
      <c r="N14" s="14">
        <v>0</v>
      </c>
      <c r="O14" s="14">
        <v>0</v>
      </c>
      <c r="P14" s="14">
        <v>0</v>
      </c>
      <c r="Q14" s="14">
        <v>5</v>
      </c>
      <c r="R14" s="14">
        <v>23</v>
      </c>
      <c r="S14" s="14">
        <v>13</v>
      </c>
      <c r="T14" s="14">
        <v>5</v>
      </c>
      <c r="U14" s="2">
        <v>187</v>
      </c>
      <c r="V14" s="2">
        <v>50.82</v>
      </c>
    </row>
    <row r="15" spans="1:22" ht="15.75" thickBot="1">
      <c r="A15" s="2">
        <v>43</v>
      </c>
      <c r="B15" s="2" t="s">
        <v>26</v>
      </c>
      <c r="C15" s="2">
        <v>67</v>
      </c>
      <c r="D15" s="2">
        <v>66</v>
      </c>
      <c r="E15" s="2">
        <v>98.51</v>
      </c>
      <c r="F15" s="2">
        <v>12</v>
      </c>
      <c r="G15" s="2">
        <v>6</v>
      </c>
      <c r="H15" s="2">
        <v>7</v>
      </c>
      <c r="I15" s="2">
        <v>4</v>
      </c>
      <c r="J15" s="2">
        <v>8</v>
      </c>
      <c r="K15" s="2">
        <v>7</v>
      </c>
      <c r="L15" s="2">
        <v>13</v>
      </c>
      <c r="M15" s="2">
        <v>9</v>
      </c>
      <c r="N15" s="2">
        <v>1</v>
      </c>
      <c r="O15" s="2">
        <v>0</v>
      </c>
      <c r="P15" s="2">
        <v>1</v>
      </c>
      <c r="Q15" s="2">
        <v>15</v>
      </c>
      <c r="R15" s="2">
        <v>23</v>
      </c>
      <c r="S15" s="2">
        <v>14</v>
      </c>
      <c r="T15" s="2">
        <v>14</v>
      </c>
      <c r="U15" s="2">
        <v>288</v>
      </c>
      <c r="V15" s="2">
        <v>53.73</v>
      </c>
    </row>
    <row r="16" spans="1:22" ht="25.5" thickBot="1">
      <c r="A16" s="2">
        <v>48</v>
      </c>
      <c r="B16" s="2" t="s">
        <v>35</v>
      </c>
      <c r="C16" s="2">
        <v>174</v>
      </c>
      <c r="D16" s="2">
        <v>170</v>
      </c>
      <c r="E16" s="13">
        <v>97.70114942528735</v>
      </c>
      <c r="F16" s="2">
        <v>2</v>
      </c>
      <c r="G16" s="2">
        <v>10</v>
      </c>
      <c r="H16" s="2">
        <v>24</v>
      </c>
      <c r="I16" s="2">
        <v>32</v>
      </c>
      <c r="J16" s="2">
        <v>23</v>
      </c>
      <c r="K16" s="2">
        <v>31</v>
      </c>
      <c r="L16" s="2">
        <v>27</v>
      </c>
      <c r="M16" s="2">
        <v>21</v>
      </c>
      <c r="N16" s="2">
        <v>4</v>
      </c>
      <c r="O16" s="2">
        <v>0</v>
      </c>
      <c r="P16" s="2">
        <v>2</v>
      </c>
      <c r="Q16" s="2">
        <v>23</v>
      </c>
      <c r="R16" s="2">
        <v>65</v>
      </c>
      <c r="S16" s="2">
        <v>74</v>
      </c>
      <c r="T16" s="2">
        <v>10</v>
      </c>
      <c r="U16" s="2">
        <v>650</v>
      </c>
      <c r="V16" s="2">
        <v>46.7</v>
      </c>
    </row>
    <row r="17" spans="1:22" ht="15.75" thickBot="1">
      <c r="A17" s="2">
        <v>30</v>
      </c>
      <c r="B17" s="2" t="s">
        <v>30</v>
      </c>
      <c r="C17" s="2">
        <v>73</v>
      </c>
      <c r="D17" s="2">
        <v>70</v>
      </c>
      <c r="E17" s="13">
        <v>95.8904109589041</v>
      </c>
      <c r="F17" s="2">
        <v>1</v>
      </c>
      <c r="G17" s="2">
        <v>4</v>
      </c>
      <c r="H17" s="2">
        <v>8</v>
      </c>
      <c r="I17" s="2">
        <v>5</v>
      </c>
      <c r="J17" s="2">
        <v>9</v>
      </c>
      <c r="K17" s="2">
        <v>16</v>
      </c>
      <c r="L17" s="2">
        <v>11</v>
      </c>
      <c r="M17" s="2">
        <v>16</v>
      </c>
      <c r="N17" s="2">
        <v>2</v>
      </c>
      <c r="O17" s="2">
        <v>0</v>
      </c>
      <c r="P17" s="2">
        <v>4</v>
      </c>
      <c r="Q17" s="2">
        <v>32</v>
      </c>
      <c r="R17" s="2">
        <v>19</v>
      </c>
      <c r="S17" s="2">
        <v>16</v>
      </c>
      <c r="T17" s="2">
        <v>1</v>
      </c>
      <c r="U17" s="2">
        <v>231</v>
      </c>
      <c r="V17" s="2">
        <v>40.1</v>
      </c>
    </row>
    <row r="18" spans="1:22" ht="15.75" thickBot="1">
      <c r="A18" s="2">
        <v>41</v>
      </c>
      <c r="B18" s="2" t="s">
        <v>24</v>
      </c>
      <c r="C18" s="2">
        <v>89</v>
      </c>
      <c r="D18" s="2">
        <v>86</v>
      </c>
      <c r="E18" s="13">
        <v>96.62921348314607</v>
      </c>
      <c r="F18" s="2">
        <v>10</v>
      </c>
      <c r="G18" s="2">
        <v>13</v>
      </c>
      <c r="H18" s="2">
        <v>10</v>
      </c>
      <c r="I18" s="2">
        <v>14</v>
      </c>
      <c r="J18" s="2">
        <v>6</v>
      </c>
      <c r="K18" s="2">
        <v>17</v>
      </c>
      <c r="L18" s="2">
        <v>10</v>
      </c>
      <c r="M18" s="2">
        <v>6</v>
      </c>
      <c r="N18" s="2">
        <v>3</v>
      </c>
      <c r="O18" s="2">
        <v>0</v>
      </c>
      <c r="P18" s="2">
        <v>4</v>
      </c>
      <c r="Q18" s="2">
        <v>22</v>
      </c>
      <c r="R18" s="2">
        <v>24</v>
      </c>
      <c r="S18" s="2">
        <v>22</v>
      </c>
      <c r="T18" s="2">
        <v>17</v>
      </c>
      <c r="U18" s="2">
        <v>402</v>
      </c>
      <c r="V18" s="2">
        <v>56.46</v>
      </c>
    </row>
    <row r="19" spans="1:22" ht="15.75" thickBot="1">
      <c r="A19" s="2">
        <v>55</v>
      </c>
      <c r="B19" s="2" t="s">
        <v>36</v>
      </c>
      <c r="C19" s="2">
        <v>61</v>
      </c>
      <c r="D19" s="2">
        <v>58</v>
      </c>
      <c r="E19" s="13">
        <v>95.08196721311475</v>
      </c>
      <c r="F19" s="2">
        <v>6</v>
      </c>
      <c r="G19" s="2">
        <v>4</v>
      </c>
      <c r="H19" s="2">
        <v>7</v>
      </c>
      <c r="I19" s="2">
        <v>11</v>
      </c>
      <c r="J19" s="2">
        <v>8</v>
      </c>
      <c r="K19" s="2">
        <v>4</v>
      </c>
      <c r="L19" s="2">
        <v>12</v>
      </c>
      <c r="M19" s="2">
        <v>6</v>
      </c>
      <c r="N19" s="2">
        <v>3</v>
      </c>
      <c r="O19" s="2">
        <v>0</v>
      </c>
      <c r="P19" s="2">
        <v>7</v>
      </c>
      <c r="Q19" s="2">
        <v>19</v>
      </c>
      <c r="R19" s="2">
        <v>20</v>
      </c>
      <c r="S19" s="2">
        <v>8</v>
      </c>
      <c r="T19" s="2">
        <v>7</v>
      </c>
      <c r="U19" s="2">
        <v>247</v>
      </c>
      <c r="V19" s="2">
        <v>50.61</v>
      </c>
    </row>
    <row r="20" spans="1:22" ht="25.5" thickBot="1">
      <c r="A20" s="2">
        <v>28</v>
      </c>
      <c r="B20" s="2" t="s">
        <v>34</v>
      </c>
      <c r="C20" s="2">
        <v>34</v>
      </c>
      <c r="D20" s="2">
        <v>29</v>
      </c>
      <c r="E20" s="2">
        <v>85.29</v>
      </c>
      <c r="F20" s="2">
        <v>3</v>
      </c>
      <c r="G20" s="2">
        <v>1</v>
      </c>
      <c r="H20" s="2">
        <v>5</v>
      </c>
      <c r="I20" s="2">
        <v>3</v>
      </c>
      <c r="J20" s="2">
        <v>5</v>
      </c>
      <c r="K20" s="2">
        <v>3</v>
      </c>
      <c r="L20" s="2">
        <v>5</v>
      </c>
      <c r="M20" s="2">
        <v>4</v>
      </c>
      <c r="N20" s="2">
        <v>5</v>
      </c>
      <c r="O20" s="2">
        <v>0</v>
      </c>
      <c r="P20" s="2">
        <v>5</v>
      </c>
      <c r="Q20" s="2">
        <v>12</v>
      </c>
      <c r="R20" s="2">
        <v>8</v>
      </c>
      <c r="S20" s="2">
        <v>6</v>
      </c>
      <c r="T20" s="2">
        <v>3</v>
      </c>
      <c r="U20" s="2">
        <v>119</v>
      </c>
      <c r="V20" s="2">
        <v>43.75</v>
      </c>
    </row>
  </sheetData>
  <sheetProtection/>
  <mergeCells count="2">
    <mergeCell ref="A2:V2"/>
    <mergeCell ref="A1:V1"/>
  </mergeCells>
  <printOptions/>
  <pageMargins left="0.2" right="0.2" top="0.5" bottom="0.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="80" zoomScaleNormal="80" zoomScalePageLayoutView="0" workbookViewId="0" topLeftCell="A1">
      <selection activeCell="A15" sqref="A15:IV15"/>
    </sheetView>
  </sheetViews>
  <sheetFormatPr defaultColWidth="9.140625" defaultRowHeight="15"/>
  <cols>
    <col min="1" max="1" width="19.421875" style="0" customWidth="1"/>
    <col min="3" max="3" width="10.57421875" style="0" customWidth="1"/>
    <col min="4" max="6" width="6.8515625" style="0" customWidth="1"/>
    <col min="7" max="15" width="4.7109375" style="0" customWidth="1"/>
    <col min="16" max="16" width="9.140625" style="24" customWidth="1"/>
    <col min="20" max="20" width="6.00390625" style="0" customWidth="1"/>
    <col min="21" max="22" width="3.8515625" style="0" customWidth="1"/>
    <col min="23" max="27" width="4.7109375" style="0" customWidth="1"/>
    <col min="28" max="30" width="3.8515625" style="0" customWidth="1"/>
    <col min="31" max="31" width="6.00390625" style="0" customWidth="1"/>
  </cols>
  <sheetData>
    <row r="1" spans="1:17" ht="15">
      <c r="A1" s="39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1"/>
    </row>
    <row r="2" spans="1:17" ht="15">
      <c r="A2" s="40" t="s">
        <v>70</v>
      </c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2"/>
    </row>
    <row r="3" spans="1:19" ht="45">
      <c r="A3" s="9" t="s">
        <v>81</v>
      </c>
      <c r="B3" s="9" t="s">
        <v>82</v>
      </c>
      <c r="C3" s="9" t="s">
        <v>2</v>
      </c>
      <c r="D3" s="16" t="s">
        <v>114</v>
      </c>
      <c r="E3" s="16" t="s">
        <v>115</v>
      </c>
      <c r="F3" s="16" t="s">
        <v>116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23" t="s">
        <v>95</v>
      </c>
      <c r="Q3" s="9" t="s">
        <v>113</v>
      </c>
      <c r="R3" s="10" t="s">
        <v>22</v>
      </c>
      <c r="S3" s="20"/>
    </row>
    <row r="4" spans="1:29" ht="18">
      <c r="A4" s="4" t="s">
        <v>71</v>
      </c>
      <c r="B4" s="4" t="s">
        <v>62</v>
      </c>
      <c r="C4" s="7" t="s">
        <v>84</v>
      </c>
      <c r="D4" s="7">
        <f>SUM(G4:O4)</f>
        <v>69</v>
      </c>
      <c r="E4" s="7">
        <v>69</v>
      </c>
      <c r="F4" s="7">
        <v>0</v>
      </c>
      <c r="G4" s="7">
        <v>2</v>
      </c>
      <c r="H4" s="7">
        <v>9</v>
      </c>
      <c r="I4" s="7">
        <v>11</v>
      </c>
      <c r="J4" s="7">
        <v>14</v>
      </c>
      <c r="K4" s="7">
        <v>20</v>
      </c>
      <c r="L4" s="7">
        <v>10</v>
      </c>
      <c r="M4" s="7">
        <v>2</v>
      </c>
      <c r="N4" s="7">
        <v>1</v>
      </c>
      <c r="O4" s="7">
        <v>0</v>
      </c>
      <c r="P4" s="17">
        <f aca="true" t="shared" si="0" ref="P4:P9">E4/D4*100</f>
        <v>100</v>
      </c>
      <c r="Q4" s="4">
        <v>330</v>
      </c>
      <c r="R4" s="8">
        <v>59.78</v>
      </c>
      <c r="S4" s="21" t="s">
        <v>123</v>
      </c>
      <c r="T4" t="s">
        <v>124</v>
      </c>
      <c r="U4" t="s">
        <v>104</v>
      </c>
      <c r="V4" t="s">
        <v>105</v>
      </c>
      <c r="W4" t="s">
        <v>106</v>
      </c>
      <c r="X4" t="s">
        <v>107</v>
      </c>
      <c r="Y4" t="s">
        <v>108</v>
      </c>
      <c r="Z4" t="s">
        <v>109</v>
      </c>
      <c r="AA4" t="s">
        <v>110</v>
      </c>
      <c r="AB4" t="s">
        <v>111</v>
      </c>
      <c r="AC4" t="s">
        <v>112</v>
      </c>
    </row>
    <row r="5" spans="1:32" ht="18.75" thickBot="1">
      <c r="A5" s="4" t="s">
        <v>98</v>
      </c>
      <c r="B5" s="4" t="s">
        <v>62</v>
      </c>
      <c r="C5" s="7" t="s">
        <v>84</v>
      </c>
      <c r="D5" s="7">
        <f aca="true" t="shared" si="1" ref="D5:D26">SUM(G5:O5)</f>
        <v>105</v>
      </c>
      <c r="E5" s="15">
        <v>105</v>
      </c>
      <c r="F5" s="15">
        <v>0</v>
      </c>
      <c r="G5">
        <v>3</v>
      </c>
      <c r="H5">
        <v>5</v>
      </c>
      <c r="I5">
        <v>10</v>
      </c>
      <c r="J5">
        <v>15</v>
      </c>
      <c r="K5">
        <v>19</v>
      </c>
      <c r="L5">
        <v>30</v>
      </c>
      <c r="M5">
        <v>17</v>
      </c>
      <c r="N5">
        <v>6</v>
      </c>
      <c r="O5">
        <v>0</v>
      </c>
      <c r="P5" s="17">
        <f t="shared" si="0"/>
        <v>100</v>
      </c>
      <c r="Q5" s="4">
        <v>400</v>
      </c>
      <c r="R5" s="8">
        <v>47.6</v>
      </c>
      <c r="S5" s="21" t="s">
        <v>125</v>
      </c>
      <c r="T5">
        <f>SUM(U5:AC5)</f>
        <v>73</v>
      </c>
      <c r="U5" s="32">
        <v>1</v>
      </c>
      <c r="V5" s="32">
        <v>2</v>
      </c>
      <c r="W5" s="32">
        <v>7</v>
      </c>
      <c r="X5" s="32">
        <v>10</v>
      </c>
      <c r="Y5" s="32">
        <v>22</v>
      </c>
      <c r="Z5" s="32">
        <v>16</v>
      </c>
      <c r="AA5" s="32">
        <v>14</v>
      </c>
      <c r="AB5" s="32">
        <v>1</v>
      </c>
      <c r="AC5" s="32">
        <v>0</v>
      </c>
      <c r="AE5">
        <f aca="true" t="shared" si="2" ref="AE5:AE10">U5*8+V5*7+W5*6+X5*5+Y5*4+Z5*3+AA5*2+AB5*1</f>
        <v>279</v>
      </c>
      <c r="AF5" s="7">
        <f aca="true" t="shared" si="3" ref="AF5:AF10">AE5*100/(T5*8)</f>
        <v>47.773972602739725</v>
      </c>
    </row>
    <row r="6" spans="1:32" ht="18.75" thickBot="1">
      <c r="A6" s="4" t="s">
        <v>99</v>
      </c>
      <c r="B6" s="4" t="s">
        <v>62</v>
      </c>
      <c r="C6" s="7" t="s">
        <v>85</v>
      </c>
      <c r="D6" s="7">
        <f t="shared" si="1"/>
        <v>32</v>
      </c>
      <c r="E6" s="7">
        <v>32</v>
      </c>
      <c r="F6" s="7">
        <v>0</v>
      </c>
      <c r="G6" s="7">
        <v>7</v>
      </c>
      <c r="H6" s="7">
        <v>1</v>
      </c>
      <c r="I6" s="7">
        <v>10</v>
      </c>
      <c r="J6" s="7">
        <v>1</v>
      </c>
      <c r="K6" s="7">
        <v>4</v>
      </c>
      <c r="L6" s="7">
        <v>5</v>
      </c>
      <c r="M6" s="7">
        <v>4</v>
      </c>
      <c r="N6" s="7">
        <v>0</v>
      </c>
      <c r="O6" s="7">
        <v>0</v>
      </c>
      <c r="P6" s="17">
        <f t="shared" si="0"/>
        <v>100</v>
      </c>
      <c r="Q6" s="4">
        <v>167</v>
      </c>
      <c r="R6" s="8">
        <v>65.3</v>
      </c>
      <c r="S6" s="21" t="s">
        <v>126</v>
      </c>
      <c r="T6">
        <f>SUM(U6:AC6)</f>
        <v>0</v>
      </c>
      <c r="U6" s="14"/>
      <c r="V6" s="14"/>
      <c r="W6" s="14"/>
      <c r="X6" s="14"/>
      <c r="Y6" s="14"/>
      <c r="Z6" s="14"/>
      <c r="AA6" s="14"/>
      <c r="AB6" s="14"/>
      <c r="AC6" s="14"/>
      <c r="AE6">
        <f t="shared" si="2"/>
        <v>0</v>
      </c>
      <c r="AF6" s="7" t="e">
        <f t="shared" si="3"/>
        <v>#DIV/0!</v>
      </c>
    </row>
    <row r="7" spans="1:32" ht="18.75" thickBot="1">
      <c r="A7" s="4" t="s">
        <v>72</v>
      </c>
      <c r="B7" s="4" t="s">
        <v>62</v>
      </c>
      <c r="C7" s="7" t="s">
        <v>85</v>
      </c>
      <c r="D7" s="7">
        <f t="shared" si="1"/>
        <v>35</v>
      </c>
      <c r="E7" s="7">
        <v>35</v>
      </c>
      <c r="F7" s="7">
        <v>0</v>
      </c>
      <c r="G7" s="7">
        <v>7</v>
      </c>
      <c r="H7" s="7">
        <v>2</v>
      </c>
      <c r="I7" s="7">
        <v>4</v>
      </c>
      <c r="J7" s="7">
        <v>4</v>
      </c>
      <c r="K7" s="7">
        <v>4</v>
      </c>
      <c r="L7" s="7">
        <v>6</v>
      </c>
      <c r="M7" s="7">
        <v>7</v>
      </c>
      <c r="N7" s="7">
        <v>1</v>
      </c>
      <c r="O7" s="7">
        <v>0</v>
      </c>
      <c r="P7" s="17">
        <f t="shared" si="0"/>
        <v>100</v>
      </c>
      <c r="Q7" s="4">
        <v>163</v>
      </c>
      <c r="R7" s="8">
        <v>58.2</v>
      </c>
      <c r="S7" s="21" t="s">
        <v>128</v>
      </c>
      <c r="T7">
        <f>SUM(U7:AC7)</f>
        <v>0</v>
      </c>
      <c r="U7" s="14"/>
      <c r="V7" s="14"/>
      <c r="W7" s="14"/>
      <c r="X7" s="14"/>
      <c r="Y7" s="14"/>
      <c r="Z7" s="14"/>
      <c r="AA7" s="14"/>
      <c r="AB7" s="14"/>
      <c r="AC7" s="14"/>
      <c r="AE7">
        <f t="shared" si="2"/>
        <v>0</v>
      </c>
      <c r="AF7" s="7" t="e">
        <f t="shared" si="3"/>
        <v>#DIV/0!</v>
      </c>
    </row>
    <row r="8" spans="1:32" ht="18.75" thickBot="1">
      <c r="A8" s="4" t="s">
        <v>83</v>
      </c>
      <c r="B8" s="4" t="s">
        <v>62</v>
      </c>
      <c r="C8" s="7" t="s">
        <v>86</v>
      </c>
      <c r="D8" s="7">
        <f t="shared" si="1"/>
        <v>32</v>
      </c>
      <c r="E8" s="7">
        <v>32</v>
      </c>
      <c r="F8" s="7">
        <v>0</v>
      </c>
      <c r="G8" s="7">
        <v>6</v>
      </c>
      <c r="H8" s="7">
        <v>3</v>
      </c>
      <c r="I8" s="7">
        <v>3</v>
      </c>
      <c r="J8" s="7">
        <v>2</v>
      </c>
      <c r="K8" s="7">
        <v>7</v>
      </c>
      <c r="L8" s="7">
        <v>3</v>
      </c>
      <c r="M8" s="7">
        <v>4</v>
      </c>
      <c r="N8" s="7">
        <v>4</v>
      </c>
      <c r="O8" s="7">
        <v>0</v>
      </c>
      <c r="P8" s="17">
        <f t="shared" si="0"/>
        <v>100</v>
      </c>
      <c r="Q8" s="4">
        <v>146</v>
      </c>
      <c r="R8" s="8">
        <v>57.03</v>
      </c>
      <c r="S8" s="21" t="s">
        <v>127</v>
      </c>
      <c r="T8">
        <f>SUM(U8:AC8)</f>
        <v>0</v>
      </c>
      <c r="U8" s="14"/>
      <c r="V8" s="14"/>
      <c r="W8" s="14"/>
      <c r="X8" s="14"/>
      <c r="Y8" s="14"/>
      <c r="Z8" s="14"/>
      <c r="AA8" s="14"/>
      <c r="AB8" s="14"/>
      <c r="AC8" s="14"/>
      <c r="AE8">
        <f t="shared" si="2"/>
        <v>0</v>
      </c>
      <c r="AF8" s="7" t="e">
        <f t="shared" si="3"/>
        <v>#DIV/0!</v>
      </c>
    </row>
    <row r="9" spans="1:32" ht="18.75" thickBot="1">
      <c r="A9" s="4" t="s">
        <v>100</v>
      </c>
      <c r="B9" s="4" t="s">
        <v>62</v>
      </c>
      <c r="C9" s="7" t="s">
        <v>86</v>
      </c>
      <c r="D9" s="7">
        <v>35</v>
      </c>
      <c r="E9" s="7">
        <v>34</v>
      </c>
      <c r="F9" s="7">
        <v>1</v>
      </c>
      <c r="G9" s="7">
        <v>6</v>
      </c>
      <c r="H9" s="7">
        <v>3</v>
      </c>
      <c r="I9" s="7">
        <v>4</v>
      </c>
      <c r="J9" s="7">
        <v>2</v>
      </c>
      <c r="K9" s="7">
        <v>1</v>
      </c>
      <c r="L9" s="7">
        <v>4</v>
      </c>
      <c r="M9" s="7">
        <v>9</v>
      </c>
      <c r="N9" s="7">
        <v>5</v>
      </c>
      <c r="O9" s="7">
        <v>1</v>
      </c>
      <c r="P9" s="17">
        <f t="shared" si="0"/>
        <v>97.14285714285714</v>
      </c>
      <c r="Q9" s="4">
        <v>142</v>
      </c>
      <c r="R9" s="8">
        <v>50.7</v>
      </c>
      <c r="S9" s="21" t="s">
        <v>14</v>
      </c>
      <c r="T9">
        <f>SUM(U9:AC9)</f>
        <v>0</v>
      </c>
      <c r="U9" s="14"/>
      <c r="V9" s="14"/>
      <c r="W9" s="14"/>
      <c r="X9" s="14"/>
      <c r="Y9" s="14"/>
      <c r="Z9" s="14"/>
      <c r="AA9" s="14"/>
      <c r="AB9" s="14"/>
      <c r="AC9" s="14"/>
      <c r="AE9">
        <f t="shared" si="2"/>
        <v>0</v>
      </c>
      <c r="AF9" s="7" t="e">
        <f t="shared" si="3"/>
        <v>#DIV/0!</v>
      </c>
    </row>
    <row r="10" spans="1:33" ht="18">
      <c r="A10" s="4" t="s">
        <v>73</v>
      </c>
      <c r="B10" s="4" t="s">
        <v>62</v>
      </c>
      <c r="C10" s="7" t="s">
        <v>66</v>
      </c>
      <c r="D10" s="7">
        <f t="shared" si="1"/>
        <v>23</v>
      </c>
      <c r="E10" s="7">
        <v>21</v>
      </c>
      <c r="F10" s="7">
        <v>2</v>
      </c>
      <c r="G10" s="7">
        <v>5</v>
      </c>
      <c r="H10" s="7">
        <v>2</v>
      </c>
      <c r="I10" s="7">
        <v>3</v>
      </c>
      <c r="J10" s="7">
        <v>3</v>
      </c>
      <c r="K10" s="7">
        <v>2</v>
      </c>
      <c r="L10" s="7">
        <v>5</v>
      </c>
      <c r="M10" s="7">
        <v>0</v>
      </c>
      <c r="N10" s="7">
        <v>1</v>
      </c>
      <c r="O10" s="7">
        <v>2</v>
      </c>
      <c r="P10" s="17">
        <f>E10/D10*100</f>
        <v>91.30434782608695</v>
      </c>
      <c r="Q10" s="4">
        <v>111</v>
      </c>
      <c r="R10" s="8">
        <v>60.32</v>
      </c>
      <c r="S10" s="21"/>
      <c r="T10">
        <f aca="true" t="shared" si="4" ref="T10:AC10">SUM(T5:T9)</f>
        <v>73</v>
      </c>
      <c r="U10">
        <f t="shared" si="4"/>
        <v>1</v>
      </c>
      <c r="V10">
        <f t="shared" si="4"/>
        <v>2</v>
      </c>
      <c r="W10">
        <f t="shared" si="4"/>
        <v>7</v>
      </c>
      <c r="X10">
        <f t="shared" si="4"/>
        <v>10</v>
      </c>
      <c r="Y10">
        <f t="shared" si="4"/>
        <v>22</v>
      </c>
      <c r="Z10">
        <f t="shared" si="4"/>
        <v>16</v>
      </c>
      <c r="AA10">
        <f t="shared" si="4"/>
        <v>14</v>
      </c>
      <c r="AB10">
        <f t="shared" si="4"/>
        <v>1</v>
      </c>
      <c r="AC10">
        <f t="shared" si="4"/>
        <v>0</v>
      </c>
      <c r="AE10" s="7">
        <f t="shared" si="2"/>
        <v>279</v>
      </c>
      <c r="AF10" s="7">
        <f t="shared" si="3"/>
        <v>47.773972602739725</v>
      </c>
      <c r="AG10" s="7">
        <f>AE10*100/(174*40)</f>
        <v>4.008620689655173</v>
      </c>
    </row>
    <row r="11" spans="1:19" ht="18">
      <c r="A11" s="4" t="s">
        <v>74</v>
      </c>
      <c r="B11" s="4" t="s">
        <v>62</v>
      </c>
      <c r="C11" s="7" t="s">
        <v>66</v>
      </c>
      <c r="D11" s="7">
        <f t="shared" si="1"/>
        <v>66</v>
      </c>
      <c r="E11" s="7">
        <v>65</v>
      </c>
      <c r="F11" s="7">
        <v>1</v>
      </c>
      <c r="G11" s="7">
        <v>5</v>
      </c>
      <c r="H11" s="7">
        <v>11</v>
      </c>
      <c r="I11" s="7">
        <v>7</v>
      </c>
      <c r="J11" s="7">
        <v>11</v>
      </c>
      <c r="K11" s="7">
        <v>4</v>
      </c>
      <c r="L11" s="7">
        <v>12</v>
      </c>
      <c r="M11" s="7">
        <v>10</v>
      </c>
      <c r="N11" s="7">
        <v>5</v>
      </c>
      <c r="O11" s="7">
        <v>1</v>
      </c>
      <c r="P11" s="17">
        <f>E11/D11*100</f>
        <v>98.48484848484848</v>
      </c>
      <c r="Q11" s="4">
        <v>291</v>
      </c>
      <c r="R11" s="8">
        <v>55.11</v>
      </c>
      <c r="S11" s="21"/>
    </row>
    <row r="12" spans="1:19" ht="18">
      <c r="A12" s="4" t="s">
        <v>101</v>
      </c>
      <c r="B12" s="4" t="s">
        <v>62</v>
      </c>
      <c r="C12" s="7" t="s">
        <v>87</v>
      </c>
      <c r="D12" s="7">
        <f t="shared" si="1"/>
        <v>46</v>
      </c>
      <c r="E12" s="7">
        <v>44</v>
      </c>
      <c r="F12" s="7">
        <v>2</v>
      </c>
      <c r="G12" s="7">
        <v>1</v>
      </c>
      <c r="H12" s="7">
        <v>4</v>
      </c>
      <c r="I12" s="7">
        <v>7</v>
      </c>
      <c r="J12" s="7">
        <v>4</v>
      </c>
      <c r="K12" s="7">
        <v>6</v>
      </c>
      <c r="L12" s="7">
        <v>8</v>
      </c>
      <c r="M12" s="7">
        <v>6</v>
      </c>
      <c r="N12" s="7">
        <v>8</v>
      </c>
      <c r="O12" s="7">
        <v>2</v>
      </c>
      <c r="P12" s="17">
        <f aca="true" t="shared" si="5" ref="P12:P26">E12/D12*100</f>
        <v>95.65217391304348</v>
      </c>
      <c r="Q12" s="4">
        <v>166</v>
      </c>
      <c r="R12" s="8">
        <v>45.1</v>
      </c>
      <c r="S12" s="21"/>
    </row>
    <row r="13" spans="1:19" ht="18">
      <c r="A13" s="4" t="s">
        <v>120</v>
      </c>
      <c r="B13" s="4" t="s">
        <v>62</v>
      </c>
      <c r="C13" s="7" t="s">
        <v>87</v>
      </c>
      <c r="D13" s="7">
        <v>27</v>
      </c>
      <c r="E13" s="7">
        <v>26</v>
      </c>
      <c r="F13" s="7">
        <v>1</v>
      </c>
      <c r="G13" s="7">
        <v>0</v>
      </c>
      <c r="H13" s="7">
        <v>0</v>
      </c>
      <c r="I13" s="7">
        <v>1</v>
      </c>
      <c r="J13" s="7">
        <v>1</v>
      </c>
      <c r="K13" s="7">
        <v>3</v>
      </c>
      <c r="L13" s="7">
        <v>8</v>
      </c>
      <c r="M13" s="7">
        <v>5</v>
      </c>
      <c r="N13" s="7">
        <v>8</v>
      </c>
      <c r="O13" s="7">
        <v>1</v>
      </c>
      <c r="P13" s="17">
        <f t="shared" si="5"/>
        <v>96.29629629629629</v>
      </c>
      <c r="Q13" s="4">
        <v>65</v>
      </c>
      <c r="R13" s="8">
        <v>30.09</v>
      </c>
      <c r="S13" s="21"/>
    </row>
    <row r="14" spans="1:19" ht="18">
      <c r="A14" s="4" t="s">
        <v>75</v>
      </c>
      <c r="B14" s="4" t="s">
        <v>62</v>
      </c>
      <c r="C14" s="7" t="s">
        <v>88</v>
      </c>
      <c r="D14" s="7">
        <f t="shared" si="1"/>
        <v>34</v>
      </c>
      <c r="E14" s="7">
        <v>34</v>
      </c>
      <c r="F14" s="7">
        <v>0</v>
      </c>
      <c r="G14" s="7">
        <v>2</v>
      </c>
      <c r="H14" s="7">
        <v>5</v>
      </c>
      <c r="I14" s="7">
        <v>7</v>
      </c>
      <c r="J14" s="7">
        <v>5</v>
      </c>
      <c r="K14" s="7">
        <v>8</v>
      </c>
      <c r="L14" s="7">
        <v>4</v>
      </c>
      <c r="M14" s="7">
        <v>2</v>
      </c>
      <c r="N14" s="7">
        <v>1</v>
      </c>
      <c r="O14" s="7">
        <v>0</v>
      </c>
      <c r="P14" s="17">
        <f t="shared" si="5"/>
        <v>100</v>
      </c>
      <c r="Q14" s="4">
        <v>167</v>
      </c>
      <c r="R14" s="8">
        <v>61.4</v>
      </c>
      <c r="S14" s="21"/>
    </row>
    <row r="15" spans="1:19" ht="18">
      <c r="A15" s="4" t="s">
        <v>102</v>
      </c>
      <c r="B15" s="4" t="s">
        <v>62</v>
      </c>
      <c r="C15" s="7" t="s">
        <v>89</v>
      </c>
      <c r="D15" s="7">
        <f t="shared" si="1"/>
        <v>34</v>
      </c>
      <c r="E15" s="7">
        <v>33</v>
      </c>
      <c r="F15" s="7">
        <v>1</v>
      </c>
      <c r="G15" s="7">
        <v>6</v>
      </c>
      <c r="H15" s="7">
        <v>4</v>
      </c>
      <c r="I15" s="7">
        <v>5</v>
      </c>
      <c r="J15" s="7">
        <v>5</v>
      </c>
      <c r="K15" s="7">
        <v>4</v>
      </c>
      <c r="L15" s="7">
        <v>3</v>
      </c>
      <c r="M15" s="7">
        <v>6</v>
      </c>
      <c r="N15" s="7">
        <v>0</v>
      </c>
      <c r="O15" s="7">
        <v>1</v>
      </c>
      <c r="P15" s="17">
        <f t="shared" si="5"/>
        <v>97.05882352941177</v>
      </c>
      <c r="Q15" s="4">
        <v>168</v>
      </c>
      <c r="R15" s="8">
        <v>61.76</v>
      </c>
      <c r="S15" s="21"/>
    </row>
    <row r="16" spans="1:19" ht="18">
      <c r="A16" s="4" t="s">
        <v>102</v>
      </c>
      <c r="B16" s="4" t="s">
        <v>62</v>
      </c>
      <c r="C16" s="7" t="s">
        <v>88</v>
      </c>
      <c r="D16" s="7">
        <f t="shared" si="1"/>
        <v>27</v>
      </c>
      <c r="E16" s="7">
        <v>27</v>
      </c>
      <c r="F16" s="7">
        <v>0</v>
      </c>
      <c r="G16" s="7">
        <v>0</v>
      </c>
      <c r="H16" s="7">
        <v>0</v>
      </c>
      <c r="I16" s="7">
        <v>3</v>
      </c>
      <c r="J16" s="7">
        <v>3</v>
      </c>
      <c r="K16" s="7">
        <v>5</v>
      </c>
      <c r="L16" s="7">
        <v>6</v>
      </c>
      <c r="M16" s="7">
        <v>9</v>
      </c>
      <c r="N16" s="7">
        <v>1</v>
      </c>
      <c r="O16" s="7">
        <v>0</v>
      </c>
      <c r="P16" s="17">
        <f t="shared" si="5"/>
        <v>100</v>
      </c>
      <c r="Q16" s="4">
        <v>90</v>
      </c>
      <c r="R16" s="8">
        <v>41.66</v>
      </c>
      <c r="S16" s="21"/>
    </row>
    <row r="17" spans="1:19" ht="18">
      <c r="A17" s="4" t="s">
        <v>75</v>
      </c>
      <c r="B17" s="4" t="s">
        <v>62</v>
      </c>
      <c r="C17" s="7" t="s">
        <v>89</v>
      </c>
      <c r="D17" s="7">
        <f t="shared" si="1"/>
        <v>27</v>
      </c>
      <c r="E17" s="7">
        <v>25</v>
      </c>
      <c r="F17" s="7">
        <v>2</v>
      </c>
      <c r="G17" s="7">
        <v>0</v>
      </c>
      <c r="H17" s="7">
        <v>0</v>
      </c>
      <c r="I17" s="7">
        <v>2</v>
      </c>
      <c r="J17" s="7">
        <v>6</v>
      </c>
      <c r="K17" s="7">
        <v>4</v>
      </c>
      <c r="L17" s="7">
        <v>1</v>
      </c>
      <c r="M17" s="7">
        <v>6</v>
      </c>
      <c r="N17" s="7">
        <v>6</v>
      </c>
      <c r="O17" s="7">
        <v>2</v>
      </c>
      <c r="P17" s="17">
        <f t="shared" si="5"/>
        <v>92.5925925925926</v>
      </c>
      <c r="Q17" s="4">
        <v>79</v>
      </c>
      <c r="R17" s="8">
        <v>36.57</v>
      </c>
      <c r="S17" s="21"/>
    </row>
    <row r="18" spans="1:19" ht="18">
      <c r="A18" s="4" t="s">
        <v>76</v>
      </c>
      <c r="B18" s="4" t="s">
        <v>62</v>
      </c>
      <c r="C18" s="7" t="s">
        <v>90</v>
      </c>
      <c r="D18" s="7">
        <f t="shared" si="1"/>
        <v>35</v>
      </c>
      <c r="E18" s="7">
        <v>34</v>
      </c>
      <c r="F18" s="7">
        <v>1</v>
      </c>
      <c r="G18" s="7">
        <v>5</v>
      </c>
      <c r="H18" s="7">
        <v>3</v>
      </c>
      <c r="I18" s="7">
        <v>2</v>
      </c>
      <c r="J18" s="7">
        <v>4</v>
      </c>
      <c r="K18" s="7">
        <v>1</v>
      </c>
      <c r="L18" s="7">
        <v>7</v>
      </c>
      <c r="M18" s="7">
        <v>8</v>
      </c>
      <c r="N18" s="7">
        <v>4</v>
      </c>
      <c r="O18" s="7">
        <v>1</v>
      </c>
      <c r="P18" s="17">
        <f t="shared" si="5"/>
        <v>97.14285714285714</v>
      </c>
      <c r="Q18" s="4">
        <v>138</v>
      </c>
      <c r="R18" s="8">
        <v>49.28</v>
      </c>
      <c r="S18" s="21"/>
    </row>
    <row r="19" spans="1:19" ht="18">
      <c r="A19" s="4" t="s">
        <v>77</v>
      </c>
      <c r="B19" s="4" t="s">
        <v>62</v>
      </c>
      <c r="C19" s="7" t="s">
        <v>94</v>
      </c>
      <c r="D19" s="7">
        <v>29</v>
      </c>
      <c r="E19" s="7">
        <v>29</v>
      </c>
      <c r="F19" s="7">
        <v>0</v>
      </c>
      <c r="G19" s="7">
        <v>1</v>
      </c>
      <c r="H19" s="7">
        <v>0</v>
      </c>
      <c r="I19" s="7">
        <v>0</v>
      </c>
      <c r="J19" s="7">
        <v>4</v>
      </c>
      <c r="K19" s="7">
        <v>3</v>
      </c>
      <c r="L19" s="7">
        <v>7</v>
      </c>
      <c r="M19" s="7">
        <v>11</v>
      </c>
      <c r="N19" s="7">
        <v>3</v>
      </c>
      <c r="O19" s="7">
        <v>0</v>
      </c>
      <c r="P19" s="17">
        <f t="shared" si="5"/>
        <v>100</v>
      </c>
      <c r="Q19" s="4">
        <v>86</v>
      </c>
      <c r="R19" s="8">
        <v>37.07</v>
      </c>
      <c r="S19" s="21"/>
    </row>
    <row r="20" spans="1:19" ht="18">
      <c r="A20" s="4" t="s">
        <v>78</v>
      </c>
      <c r="B20" s="4" t="s">
        <v>62</v>
      </c>
      <c r="C20" s="7" t="s">
        <v>92</v>
      </c>
      <c r="D20" s="7">
        <f t="shared" si="1"/>
        <v>46</v>
      </c>
      <c r="E20" s="7">
        <v>46</v>
      </c>
      <c r="F20" s="7">
        <v>0</v>
      </c>
      <c r="G20" s="7">
        <v>1</v>
      </c>
      <c r="H20" s="7">
        <v>4</v>
      </c>
      <c r="I20" s="7">
        <v>5</v>
      </c>
      <c r="J20" s="7">
        <v>8</v>
      </c>
      <c r="K20" s="7">
        <v>11</v>
      </c>
      <c r="L20" s="7">
        <v>6</v>
      </c>
      <c r="M20" s="7">
        <v>8</v>
      </c>
      <c r="N20" s="7">
        <v>3</v>
      </c>
      <c r="O20" s="7">
        <v>0</v>
      </c>
      <c r="P20" s="17">
        <f t="shared" si="5"/>
        <v>100</v>
      </c>
      <c r="Q20" s="4">
        <v>187</v>
      </c>
      <c r="R20" s="8">
        <v>50.82</v>
      </c>
      <c r="S20" s="21"/>
    </row>
    <row r="21" spans="1:19" ht="18">
      <c r="A21" s="4" t="s">
        <v>79</v>
      </c>
      <c r="B21" s="4" t="s">
        <v>62</v>
      </c>
      <c r="C21" s="7" t="s">
        <v>93</v>
      </c>
      <c r="D21" s="7">
        <f t="shared" si="1"/>
        <v>46</v>
      </c>
      <c r="E21" s="7">
        <v>46</v>
      </c>
      <c r="F21" s="7">
        <v>0</v>
      </c>
      <c r="G21" s="7">
        <v>5</v>
      </c>
      <c r="H21" s="7">
        <v>6</v>
      </c>
      <c r="I21" s="7">
        <v>8</v>
      </c>
      <c r="J21" s="7">
        <v>5</v>
      </c>
      <c r="K21" s="7">
        <v>6</v>
      </c>
      <c r="L21" s="7">
        <v>7</v>
      </c>
      <c r="M21" s="7">
        <v>5</v>
      </c>
      <c r="N21" s="7">
        <v>4</v>
      </c>
      <c r="O21" s="7">
        <v>0</v>
      </c>
      <c r="P21" s="17">
        <f t="shared" si="5"/>
        <v>100</v>
      </c>
      <c r="Q21" s="4">
        <v>214</v>
      </c>
      <c r="R21" s="8">
        <v>58.15</v>
      </c>
      <c r="S21" s="21"/>
    </row>
    <row r="22" spans="1:19" ht="18">
      <c r="A22" s="4" t="s">
        <v>80</v>
      </c>
      <c r="B22" s="4" t="s">
        <v>62</v>
      </c>
      <c r="C22" s="7" t="s">
        <v>91</v>
      </c>
      <c r="D22" s="7">
        <f t="shared" si="1"/>
        <v>32</v>
      </c>
      <c r="E22" s="7">
        <v>32</v>
      </c>
      <c r="F22" s="7">
        <v>0</v>
      </c>
      <c r="G22" s="7">
        <v>5</v>
      </c>
      <c r="H22" s="7">
        <v>0</v>
      </c>
      <c r="I22" s="7">
        <v>5</v>
      </c>
      <c r="J22" s="7">
        <v>2</v>
      </c>
      <c r="K22" s="7">
        <v>8</v>
      </c>
      <c r="L22" s="7">
        <v>3</v>
      </c>
      <c r="M22" s="7">
        <v>7</v>
      </c>
      <c r="N22" s="7">
        <v>2</v>
      </c>
      <c r="O22" s="7">
        <v>0</v>
      </c>
      <c r="P22" s="17">
        <f t="shared" si="5"/>
        <v>100</v>
      </c>
      <c r="Q22" s="4">
        <v>137</v>
      </c>
      <c r="R22" s="8">
        <v>53.51</v>
      </c>
      <c r="S22" s="21"/>
    </row>
    <row r="23" spans="1:19" ht="18">
      <c r="A23" s="4" t="s">
        <v>56</v>
      </c>
      <c r="B23" s="4" t="s">
        <v>62</v>
      </c>
      <c r="C23" s="7" t="s">
        <v>121</v>
      </c>
      <c r="D23" s="7">
        <f t="shared" si="1"/>
        <v>2</v>
      </c>
      <c r="E23" s="7">
        <v>2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7">
        <v>1</v>
      </c>
      <c r="O23" s="7">
        <v>0</v>
      </c>
      <c r="P23" s="17">
        <f t="shared" si="5"/>
        <v>100</v>
      </c>
      <c r="Q23" s="4">
        <v>7</v>
      </c>
      <c r="R23" s="19">
        <v>43.75</v>
      </c>
      <c r="S23" s="22"/>
    </row>
    <row r="24" spans="1:19" ht="18">
      <c r="A24" s="4" t="s">
        <v>56</v>
      </c>
      <c r="B24" s="4" t="s">
        <v>62</v>
      </c>
      <c r="C24" s="7" t="s">
        <v>122</v>
      </c>
      <c r="D24" s="7">
        <f t="shared" si="1"/>
        <v>54</v>
      </c>
      <c r="E24" s="7">
        <v>54</v>
      </c>
      <c r="F24" s="7">
        <v>0</v>
      </c>
      <c r="G24" s="7">
        <v>6</v>
      </c>
      <c r="H24" s="7">
        <v>6</v>
      </c>
      <c r="I24" s="7">
        <v>8</v>
      </c>
      <c r="J24" s="7">
        <v>14</v>
      </c>
      <c r="K24" s="7">
        <v>6</v>
      </c>
      <c r="L24" s="7">
        <v>6</v>
      </c>
      <c r="M24" s="7">
        <v>7</v>
      </c>
      <c r="N24" s="7">
        <v>1</v>
      </c>
      <c r="O24" s="7">
        <v>0</v>
      </c>
      <c r="P24" s="17">
        <f t="shared" si="5"/>
        <v>100</v>
      </c>
      <c r="Q24" s="4">
        <v>265</v>
      </c>
      <c r="R24" s="19">
        <v>61.34</v>
      </c>
      <c r="S24" s="22"/>
    </row>
    <row r="25" spans="1:19" ht="16.5">
      <c r="A25" s="18" t="s">
        <v>117</v>
      </c>
      <c r="B25" s="18" t="s">
        <v>118</v>
      </c>
      <c r="C25" s="7" t="s">
        <v>119</v>
      </c>
      <c r="D25" s="7">
        <f t="shared" si="1"/>
        <v>174</v>
      </c>
      <c r="E25" s="7">
        <v>170</v>
      </c>
      <c r="F25" s="7">
        <v>4</v>
      </c>
      <c r="G25" s="7">
        <v>2</v>
      </c>
      <c r="H25" s="7">
        <v>10</v>
      </c>
      <c r="I25" s="7">
        <v>24</v>
      </c>
      <c r="J25" s="7">
        <v>32</v>
      </c>
      <c r="K25" s="7">
        <v>23</v>
      </c>
      <c r="L25" s="7">
        <v>31</v>
      </c>
      <c r="M25" s="7">
        <v>27</v>
      </c>
      <c r="N25" s="7">
        <v>21</v>
      </c>
      <c r="O25" s="7">
        <v>4</v>
      </c>
      <c r="P25" s="17">
        <f t="shared" si="5"/>
        <v>97.70114942528735</v>
      </c>
      <c r="Q25" s="7">
        <v>650</v>
      </c>
      <c r="R25" s="9">
        <v>46.69</v>
      </c>
      <c r="S25" s="12"/>
    </row>
    <row r="26" spans="1:18" ht="16.5">
      <c r="A26" s="18" t="s">
        <v>129</v>
      </c>
      <c r="B26" s="18" t="s">
        <v>118</v>
      </c>
      <c r="C26" s="25" t="s">
        <v>130</v>
      </c>
      <c r="D26" s="7">
        <f t="shared" si="1"/>
        <v>34</v>
      </c>
      <c r="E26" s="25">
        <v>29</v>
      </c>
      <c r="F26" s="25">
        <v>5</v>
      </c>
      <c r="G26" s="7">
        <v>3</v>
      </c>
      <c r="H26" s="7">
        <v>1</v>
      </c>
      <c r="I26" s="7">
        <v>5</v>
      </c>
      <c r="J26" s="7">
        <v>3</v>
      </c>
      <c r="K26" s="7">
        <v>5</v>
      </c>
      <c r="L26" s="7">
        <v>3</v>
      </c>
      <c r="M26" s="7">
        <v>5</v>
      </c>
      <c r="N26" s="7">
        <v>4</v>
      </c>
      <c r="O26" s="7">
        <v>5</v>
      </c>
      <c r="P26" s="26">
        <f t="shared" si="5"/>
        <v>85.29411764705883</v>
      </c>
      <c r="Q26" s="18">
        <v>119</v>
      </c>
      <c r="R26" s="7">
        <v>43.75</v>
      </c>
    </row>
  </sheetData>
  <sheetProtection/>
  <mergeCells count="2">
    <mergeCell ref="A1:P1"/>
    <mergeCell ref="A2:P2"/>
  </mergeCells>
  <printOptions/>
  <pageMargins left="0.43" right="0.5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5"/>
  <sheetViews>
    <sheetView zoomScalePageLayoutView="0" workbookViewId="0" topLeftCell="A1">
      <selection activeCell="AC5" sqref="AC5"/>
    </sheetView>
  </sheetViews>
  <sheetFormatPr defaultColWidth="9.140625" defaultRowHeight="15"/>
  <cols>
    <col min="1" max="2" width="7.7109375" style="0" customWidth="1"/>
    <col min="3" max="3" width="7.57421875" style="0" customWidth="1"/>
    <col min="4" max="5" width="6.00390625" style="0" customWidth="1"/>
    <col min="6" max="23" width="4.7109375" style="0" customWidth="1"/>
  </cols>
  <sheetData>
    <row r="2" spans="1:23" ht="75.75" customHeight="1">
      <c r="A2" s="38" t="s">
        <v>131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15.75" thickBot="1"/>
    <row r="4" spans="1:24" ht="48.75" thickBot="1">
      <c r="A4" s="27" t="s">
        <v>3</v>
      </c>
      <c r="B4" s="27" t="s">
        <v>4</v>
      </c>
      <c r="C4" s="27" t="s">
        <v>39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44</v>
      </c>
      <c r="I4" s="27" t="s">
        <v>45</v>
      </c>
      <c r="J4" s="27" t="s">
        <v>46</v>
      </c>
      <c r="K4" s="27" t="s">
        <v>20</v>
      </c>
      <c r="L4" s="27" t="s">
        <v>6</v>
      </c>
      <c r="M4" s="27" t="s">
        <v>7</v>
      </c>
      <c r="N4" s="27" t="s">
        <v>8</v>
      </c>
      <c r="O4" s="27" t="s">
        <v>9</v>
      </c>
      <c r="P4" s="27" t="s">
        <v>10</v>
      </c>
      <c r="Q4" s="27" t="s">
        <v>11</v>
      </c>
      <c r="R4" s="27" t="s">
        <v>12</v>
      </c>
      <c r="S4" s="27" t="s">
        <v>13</v>
      </c>
      <c r="T4" s="27" t="s">
        <v>14</v>
      </c>
      <c r="U4" s="27" t="s">
        <v>47</v>
      </c>
      <c r="V4" s="27" t="s">
        <v>21</v>
      </c>
      <c r="W4" s="27" t="s">
        <v>22</v>
      </c>
      <c r="X4" s="27" t="s">
        <v>132</v>
      </c>
    </row>
    <row r="5" spans="1:24" ht="15.75" thickBot="1">
      <c r="A5" s="14">
        <v>174</v>
      </c>
      <c r="B5" s="14">
        <v>174</v>
      </c>
      <c r="C5" s="14">
        <v>0</v>
      </c>
      <c r="D5" s="14">
        <v>1</v>
      </c>
      <c r="E5" s="14">
        <v>100</v>
      </c>
      <c r="F5" s="14">
        <v>1</v>
      </c>
      <c r="G5" s="14">
        <v>0</v>
      </c>
      <c r="H5" s="14">
        <v>36</v>
      </c>
      <c r="I5" s="14">
        <v>85</v>
      </c>
      <c r="J5" s="14">
        <v>46</v>
      </c>
      <c r="K5" s="14">
        <v>7</v>
      </c>
      <c r="L5" s="27">
        <v>81</v>
      </c>
      <c r="M5" s="27">
        <v>114</v>
      </c>
      <c r="N5" s="27">
        <v>137</v>
      </c>
      <c r="O5" s="27">
        <v>180</v>
      </c>
      <c r="P5" s="27">
        <v>183</v>
      </c>
      <c r="Q5" s="27">
        <v>185</v>
      </c>
      <c r="R5" s="27">
        <v>138</v>
      </c>
      <c r="S5" s="27">
        <v>25</v>
      </c>
      <c r="T5" s="27">
        <v>0</v>
      </c>
      <c r="U5" s="27">
        <v>1043</v>
      </c>
      <c r="V5" s="14">
        <v>4756</v>
      </c>
      <c r="W5" s="14">
        <v>68.33</v>
      </c>
      <c r="X5" s="14">
        <v>414.83</v>
      </c>
    </row>
  </sheetData>
  <sheetProtection/>
  <mergeCells count="1">
    <mergeCell ref="A2:W2"/>
  </mergeCells>
  <printOptions/>
  <pageMargins left="0.49" right="0.43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1">
      <selection activeCell="W15" sqref="W15"/>
    </sheetView>
  </sheetViews>
  <sheetFormatPr defaultColWidth="9.140625" defaultRowHeight="15"/>
  <cols>
    <col min="2" max="2" width="14.421875" style="0" customWidth="1"/>
    <col min="5" max="22" width="4.00390625" style="0" customWidth="1"/>
  </cols>
  <sheetData>
    <row r="1" spans="1:22" ht="44.25" customHeight="1">
      <c r="A1" s="38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ht="15.75" thickBot="1"/>
    <row r="3" spans="1:23" ht="24.7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132</v>
      </c>
    </row>
    <row r="4" spans="1:23" ht="15.75" thickBot="1">
      <c r="A4" s="2">
        <v>184</v>
      </c>
      <c r="B4" s="2" t="s">
        <v>84</v>
      </c>
      <c r="C4" s="2">
        <v>174</v>
      </c>
      <c r="D4" s="2">
        <v>174</v>
      </c>
      <c r="E4" s="2">
        <v>100</v>
      </c>
      <c r="F4" s="2">
        <v>8</v>
      </c>
      <c r="G4" s="2">
        <v>23</v>
      </c>
      <c r="H4" s="2">
        <v>25</v>
      </c>
      <c r="I4" s="2">
        <v>27</v>
      </c>
      <c r="J4" s="2">
        <v>35</v>
      </c>
      <c r="K4" s="2">
        <v>30</v>
      </c>
      <c r="L4" s="2">
        <v>24</v>
      </c>
      <c r="M4" s="2">
        <v>2</v>
      </c>
      <c r="N4" s="2">
        <v>0</v>
      </c>
      <c r="O4" s="2">
        <v>0</v>
      </c>
      <c r="P4" s="2">
        <v>0</v>
      </c>
      <c r="Q4" s="2">
        <v>23</v>
      </c>
      <c r="R4" s="2">
        <v>64</v>
      </c>
      <c r="S4" s="2">
        <v>70</v>
      </c>
      <c r="T4" s="2">
        <v>17</v>
      </c>
      <c r="U4" s="2">
        <v>790</v>
      </c>
      <c r="V4" s="2">
        <v>56.75</v>
      </c>
      <c r="W4" s="2">
        <v>73.95</v>
      </c>
    </row>
    <row r="5" spans="1:23" ht="15.75" thickBot="1">
      <c r="A5" s="2">
        <v>2</v>
      </c>
      <c r="B5" s="2" t="s">
        <v>29</v>
      </c>
      <c r="C5" s="2">
        <v>166</v>
      </c>
      <c r="D5" s="2">
        <v>166</v>
      </c>
      <c r="E5" s="2">
        <v>100</v>
      </c>
      <c r="F5" s="2">
        <v>25</v>
      </c>
      <c r="G5" s="2">
        <v>21</v>
      </c>
      <c r="H5" s="2">
        <v>31</v>
      </c>
      <c r="I5" s="2">
        <v>32</v>
      </c>
      <c r="J5" s="2">
        <v>21</v>
      </c>
      <c r="K5" s="2">
        <v>18</v>
      </c>
      <c r="L5" s="2">
        <v>15</v>
      </c>
      <c r="M5" s="2">
        <v>3</v>
      </c>
      <c r="N5" s="2">
        <v>0</v>
      </c>
      <c r="O5" s="2">
        <v>0</v>
      </c>
      <c r="P5" s="2">
        <v>0</v>
      </c>
      <c r="Q5" s="2">
        <v>16</v>
      </c>
      <c r="R5" s="2">
        <v>45</v>
      </c>
      <c r="S5" s="2">
        <v>75</v>
      </c>
      <c r="T5" s="2">
        <v>30</v>
      </c>
      <c r="U5" s="2">
        <v>864</v>
      </c>
      <c r="V5" s="2">
        <v>65.06</v>
      </c>
      <c r="W5" s="2">
        <v>77.26</v>
      </c>
    </row>
    <row r="6" spans="1:23" ht="15.75" thickBot="1">
      <c r="A6" s="2">
        <v>241</v>
      </c>
      <c r="B6" s="2" t="s">
        <v>134</v>
      </c>
      <c r="C6" s="2">
        <v>53</v>
      </c>
      <c r="D6" s="2">
        <v>53</v>
      </c>
      <c r="E6" s="2">
        <v>100</v>
      </c>
      <c r="F6" s="2">
        <v>0</v>
      </c>
      <c r="G6" s="2">
        <v>2</v>
      </c>
      <c r="H6" s="2">
        <v>1</v>
      </c>
      <c r="I6" s="2">
        <v>5</v>
      </c>
      <c r="J6" s="2">
        <v>8</v>
      </c>
      <c r="K6" s="2">
        <v>17</v>
      </c>
      <c r="L6" s="2">
        <v>15</v>
      </c>
      <c r="M6" s="2">
        <v>5</v>
      </c>
      <c r="N6" s="2">
        <v>0</v>
      </c>
      <c r="O6" s="2">
        <v>0</v>
      </c>
      <c r="P6" s="2">
        <v>25</v>
      </c>
      <c r="Q6" s="2">
        <v>20</v>
      </c>
      <c r="R6" s="2">
        <v>5</v>
      </c>
      <c r="S6" s="2">
        <v>3</v>
      </c>
      <c r="T6" s="2">
        <v>0</v>
      </c>
      <c r="U6" s="2">
        <v>163</v>
      </c>
      <c r="V6" s="2">
        <v>38.44</v>
      </c>
      <c r="W6" s="2">
        <v>47.75</v>
      </c>
    </row>
    <row r="7" spans="1:23" ht="15.75" thickBot="1">
      <c r="A7" s="2">
        <v>86</v>
      </c>
      <c r="B7" s="2" t="s">
        <v>68</v>
      </c>
      <c r="C7" s="2">
        <v>174</v>
      </c>
      <c r="D7" s="2">
        <v>174</v>
      </c>
      <c r="E7" s="2">
        <v>100</v>
      </c>
      <c r="F7" s="2">
        <v>7</v>
      </c>
      <c r="G7" s="2">
        <v>20</v>
      </c>
      <c r="H7" s="2">
        <v>21</v>
      </c>
      <c r="I7" s="2">
        <v>24</v>
      </c>
      <c r="J7" s="2">
        <v>26</v>
      </c>
      <c r="K7" s="2">
        <v>29</v>
      </c>
      <c r="L7" s="2">
        <v>37</v>
      </c>
      <c r="M7" s="2">
        <v>10</v>
      </c>
      <c r="N7" s="2">
        <v>0</v>
      </c>
      <c r="O7" s="2">
        <v>0</v>
      </c>
      <c r="P7" s="2">
        <v>63</v>
      </c>
      <c r="Q7" s="2">
        <v>47</v>
      </c>
      <c r="R7" s="2">
        <v>37</v>
      </c>
      <c r="S7" s="2">
        <v>22</v>
      </c>
      <c r="T7" s="2">
        <v>5</v>
      </c>
      <c r="U7" s="2">
        <v>717</v>
      </c>
      <c r="V7" s="2">
        <v>51.51</v>
      </c>
      <c r="W7" s="2">
        <v>54.82</v>
      </c>
    </row>
    <row r="8" spans="1:23" ht="15.75" thickBot="1">
      <c r="A8" s="2">
        <v>87</v>
      </c>
      <c r="B8" s="2" t="s">
        <v>135</v>
      </c>
      <c r="C8" s="2">
        <v>174</v>
      </c>
      <c r="D8" s="2">
        <v>174</v>
      </c>
      <c r="E8" s="2">
        <v>100</v>
      </c>
      <c r="F8" s="2">
        <v>3</v>
      </c>
      <c r="G8" s="2">
        <v>7</v>
      </c>
      <c r="H8" s="2">
        <v>16</v>
      </c>
      <c r="I8" s="2">
        <v>36</v>
      </c>
      <c r="J8" s="2">
        <v>45</v>
      </c>
      <c r="K8" s="2">
        <v>44</v>
      </c>
      <c r="L8" s="2">
        <v>22</v>
      </c>
      <c r="M8" s="2">
        <v>1</v>
      </c>
      <c r="N8" s="2">
        <v>0</v>
      </c>
      <c r="O8" s="2">
        <v>0</v>
      </c>
      <c r="P8" s="2">
        <v>0</v>
      </c>
      <c r="Q8" s="2">
        <v>27</v>
      </c>
      <c r="R8" s="2">
        <v>85</v>
      </c>
      <c r="S8" s="2">
        <v>54</v>
      </c>
      <c r="T8" s="2">
        <v>8</v>
      </c>
      <c r="U8" s="2">
        <v>706</v>
      </c>
      <c r="V8" s="2">
        <v>50.72</v>
      </c>
      <c r="W8" s="2">
        <v>70.7</v>
      </c>
    </row>
    <row r="9" spans="1:23" ht="15.75" thickBot="1">
      <c r="A9" s="2">
        <v>402</v>
      </c>
      <c r="B9" s="2" t="s">
        <v>48</v>
      </c>
      <c r="C9" s="2">
        <v>173</v>
      </c>
      <c r="D9" s="2">
        <v>173</v>
      </c>
      <c r="E9" s="2">
        <v>100</v>
      </c>
      <c r="F9" s="2">
        <v>26</v>
      </c>
      <c r="G9" s="2">
        <v>27</v>
      </c>
      <c r="H9" s="2">
        <v>21</v>
      </c>
      <c r="I9" s="2">
        <v>33</v>
      </c>
      <c r="J9" s="2">
        <v>28</v>
      </c>
      <c r="K9" s="2">
        <v>24</v>
      </c>
      <c r="L9" s="2">
        <v>14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54</v>
      </c>
      <c r="S9" s="2">
        <v>76</v>
      </c>
      <c r="T9" s="2">
        <v>42</v>
      </c>
      <c r="U9" s="2">
        <v>900</v>
      </c>
      <c r="V9" s="2">
        <v>65.03</v>
      </c>
      <c r="W9" s="2">
        <v>80.23</v>
      </c>
    </row>
    <row r="10" spans="1:23" ht="15.75" thickBot="1">
      <c r="A10" s="2">
        <v>41</v>
      </c>
      <c r="B10" s="2" t="s">
        <v>24</v>
      </c>
      <c r="C10" s="2">
        <v>121</v>
      </c>
      <c r="D10" s="2">
        <v>121</v>
      </c>
      <c r="E10" s="2">
        <v>100</v>
      </c>
      <c r="F10" s="2">
        <v>10</v>
      </c>
      <c r="G10" s="2">
        <v>14</v>
      </c>
      <c r="H10" s="2">
        <v>19</v>
      </c>
      <c r="I10" s="2">
        <v>22</v>
      </c>
      <c r="J10" s="2">
        <v>20</v>
      </c>
      <c r="K10" s="2">
        <v>22</v>
      </c>
      <c r="L10" s="2">
        <v>10</v>
      </c>
      <c r="M10" s="2">
        <v>4</v>
      </c>
      <c r="N10" s="2">
        <v>0</v>
      </c>
      <c r="O10" s="2">
        <v>0</v>
      </c>
      <c r="P10" s="2">
        <v>22</v>
      </c>
      <c r="Q10" s="2">
        <v>34</v>
      </c>
      <c r="R10" s="2">
        <v>28</v>
      </c>
      <c r="S10" s="2">
        <v>27</v>
      </c>
      <c r="T10" s="2">
        <v>10</v>
      </c>
      <c r="U10" s="2">
        <v>572</v>
      </c>
      <c r="V10" s="2">
        <v>59.09</v>
      </c>
      <c r="W10" s="2">
        <v>62.95</v>
      </c>
    </row>
    <row r="11" spans="1:23" ht="15.75" thickBot="1">
      <c r="A11" s="2">
        <v>122</v>
      </c>
      <c r="B11" s="2" t="s">
        <v>69</v>
      </c>
      <c r="C11" s="2">
        <v>8</v>
      </c>
      <c r="D11" s="2">
        <v>8</v>
      </c>
      <c r="E11" s="2">
        <v>100</v>
      </c>
      <c r="F11" s="2">
        <v>2</v>
      </c>
      <c r="G11" s="2">
        <v>0</v>
      </c>
      <c r="H11" s="2">
        <v>3</v>
      </c>
      <c r="I11" s="2">
        <v>1</v>
      </c>
      <c r="J11" s="2">
        <v>0</v>
      </c>
      <c r="K11" s="2">
        <v>1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1</v>
      </c>
      <c r="R11" s="2">
        <v>1</v>
      </c>
      <c r="S11" s="2">
        <v>4</v>
      </c>
      <c r="T11" s="2">
        <v>2</v>
      </c>
      <c r="U11" s="2">
        <v>44</v>
      </c>
      <c r="V11" s="2">
        <v>68.75</v>
      </c>
      <c r="W11" s="2">
        <v>77.38</v>
      </c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4">
      <selection activeCell="W33" sqref="W33:W36"/>
    </sheetView>
  </sheetViews>
  <sheetFormatPr defaultColWidth="9.140625" defaultRowHeight="15"/>
  <cols>
    <col min="1" max="1" width="17.421875" style="0" customWidth="1"/>
    <col min="2" max="2" width="7.00390625" style="0" customWidth="1"/>
    <col min="3" max="3" width="10.8515625" style="0" customWidth="1"/>
    <col min="4" max="6" width="6.8515625" style="28" customWidth="1"/>
    <col min="7" max="16" width="3.28125" style="28" customWidth="1"/>
    <col min="17" max="20" width="5.28125" style="28" customWidth="1"/>
    <col min="21" max="24" width="6.421875" style="28" customWidth="1"/>
  </cols>
  <sheetData>
    <row r="1" spans="1:24" ht="15">
      <c r="A1" s="39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5">
      <c r="A2" s="40" t="s">
        <v>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27">
      <c r="A3" s="3" t="s">
        <v>49</v>
      </c>
      <c r="B3" s="3" t="s">
        <v>50</v>
      </c>
      <c r="C3" s="3" t="s">
        <v>63</v>
      </c>
      <c r="D3" s="29" t="s">
        <v>153</v>
      </c>
      <c r="E3" s="29" t="s">
        <v>115</v>
      </c>
      <c r="F3" s="29" t="s">
        <v>156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6" t="s">
        <v>11</v>
      </c>
      <c r="M3" s="6" t="s">
        <v>12</v>
      </c>
      <c r="N3" s="6" t="s">
        <v>13</v>
      </c>
      <c r="O3" s="30" t="s">
        <v>14</v>
      </c>
      <c r="P3" s="6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42" t="s">
        <v>22</v>
      </c>
      <c r="X3" s="31" t="s">
        <v>132</v>
      </c>
    </row>
    <row r="4" spans="1:24" ht="15">
      <c r="A4" s="33" t="s">
        <v>137</v>
      </c>
      <c r="B4" s="33" t="s">
        <v>52</v>
      </c>
      <c r="C4" s="45" t="s">
        <v>64</v>
      </c>
      <c r="D4" s="35">
        <v>36</v>
      </c>
      <c r="E4" s="35">
        <v>36</v>
      </c>
      <c r="F4" s="35">
        <v>100</v>
      </c>
      <c r="G4" s="35">
        <v>2</v>
      </c>
      <c r="H4" s="35">
        <v>5</v>
      </c>
      <c r="I4" s="35">
        <v>8</v>
      </c>
      <c r="J4" s="35">
        <v>5</v>
      </c>
      <c r="K4" s="35">
        <v>7</v>
      </c>
      <c r="L4" s="35">
        <v>8</v>
      </c>
      <c r="M4" s="35">
        <v>1</v>
      </c>
      <c r="N4" s="35">
        <v>0</v>
      </c>
      <c r="O4" s="35">
        <v>0</v>
      </c>
      <c r="P4" s="35">
        <v>0</v>
      </c>
      <c r="Q4" s="35">
        <v>0</v>
      </c>
      <c r="R4" s="35">
        <v>1</v>
      </c>
      <c r="S4" s="35">
        <v>14</v>
      </c>
      <c r="T4" s="35">
        <v>16</v>
      </c>
      <c r="U4" s="35">
        <v>5</v>
      </c>
      <c r="V4" s="35">
        <v>178</v>
      </c>
      <c r="W4" s="43">
        <v>61.81</v>
      </c>
      <c r="X4" s="35">
        <v>76.53</v>
      </c>
    </row>
    <row r="5" spans="1:24" ht="15">
      <c r="A5" s="33" t="s">
        <v>54</v>
      </c>
      <c r="B5" s="33" t="s">
        <v>52</v>
      </c>
      <c r="C5" s="45" t="s">
        <v>64</v>
      </c>
      <c r="D5" s="35">
        <v>28</v>
      </c>
      <c r="E5" s="35">
        <v>28</v>
      </c>
      <c r="F5" s="35">
        <v>100</v>
      </c>
      <c r="G5" s="35">
        <v>1</v>
      </c>
      <c r="H5" s="35">
        <v>4</v>
      </c>
      <c r="I5" s="35">
        <v>2</v>
      </c>
      <c r="J5" s="35">
        <v>6</v>
      </c>
      <c r="K5" s="35">
        <v>8</v>
      </c>
      <c r="L5" s="35">
        <v>4</v>
      </c>
      <c r="M5" s="35">
        <v>3</v>
      </c>
      <c r="N5" s="35">
        <v>0</v>
      </c>
      <c r="O5" s="35">
        <v>0</v>
      </c>
      <c r="P5" s="35">
        <v>0</v>
      </c>
      <c r="Q5" s="35">
        <v>0</v>
      </c>
      <c r="R5" s="35">
        <v>2</v>
      </c>
      <c r="S5" s="35">
        <v>12</v>
      </c>
      <c r="T5" s="35">
        <v>12</v>
      </c>
      <c r="U5" s="35">
        <v>2</v>
      </c>
      <c r="V5" s="35">
        <v>128</v>
      </c>
      <c r="W5" s="43">
        <v>57.14</v>
      </c>
      <c r="X5" s="35">
        <v>74.57</v>
      </c>
    </row>
    <row r="6" spans="1:24" ht="15">
      <c r="A6" s="33" t="s">
        <v>51</v>
      </c>
      <c r="B6" s="33" t="s">
        <v>52</v>
      </c>
      <c r="C6" s="45" t="s">
        <v>64</v>
      </c>
      <c r="D6" s="35">
        <v>37</v>
      </c>
      <c r="E6" s="35">
        <v>37</v>
      </c>
      <c r="F6" s="35">
        <v>100</v>
      </c>
      <c r="G6" s="35">
        <v>1</v>
      </c>
      <c r="H6" s="35">
        <v>1</v>
      </c>
      <c r="I6" s="35">
        <v>3</v>
      </c>
      <c r="J6" s="35">
        <v>9</v>
      </c>
      <c r="K6" s="35">
        <v>9</v>
      </c>
      <c r="L6" s="35">
        <v>4</v>
      </c>
      <c r="M6" s="35">
        <v>8</v>
      </c>
      <c r="N6" s="35">
        <v>2</v>
      </c>
      <c r="O6" s="35">
        <v>0</v>
      </c>
      <c r="P6" s="35">
        <v>0</v>
      </c>
      <c r="Q6" s="35">
        <v>0</v>
      </c>
      <c r="R6" s="35">
        <v>9</v>
      </c>
      <c r="S6" s="35">
        <v>12</v>
      </c>
      <c r="T6" s="35">
        <v>15</v>
      </c>
      <c r="U6" s="35">
        <v>1</v>
      </c>
      <c r="V6" s="35">
        <v>144</v>
      </c>
      <c r="W6" s="43">
        <v>48.65</v>
      </c>
      <c r="X6" s="35">
        <v>70.11</v>
      </c>
    </row>
    <row r="7" spans="1:24" ht="15">
      <c r="A7" s="33" t="s">
        <v>136</v>
      </c>
      <c r="B7" s="33" t="s">
        <v>52</v>
      </c>
      <c r="C7" s="45" t="s">
        <v>64</v>
      </c>
      <c r="D7" s="35">
        <v>35</v>
      </c>
      <c r="E7" s="35">
        <v>35</v>
      </c>
      <c r="F7" s="35">
        <v>100</v>
      </c>
      <c r="G7" s="35">
        <v>4</v>
      </c>
      <c r="H7" s="35">
        <v>6</v>
      </c>
      <c r="I7" s="35">
        <v>7</v>
      </c>
      <c r="J7" s="35">
        <v>1</v>
      </c>
      <c r="K7" s="35">
        <v>4</v>
      </c>
      <c r="L7" s="35">
        <v>8</v>
      </c>
      <c r="M7" s="35">
        <v>5</v>
      </c>
      <c r="N7" s="35">
        <v>0</v>
      </c>
      <c r="O7" s="35">
        <v>0</v>
      </c>
      <c r="P7" s="35">
        <v>0</v>
      </c>
      <c r="Q7" s="35">
        <v>0</v>
      </c>
      <c r="R7" s="35">
        <v>4</v>
      </c>
      <c r="S7" s="35">
        <v>13</v>
      </c>
      <c r="T7" s="35">
        <v>12</v>
      </c>
      <c r="U7" s="35">
        <v>6</v>
      </c>
      <c r="V7" s="35">
        <v>171</v>
      </c>
      <c r="W7" s="43">
        <v>61.07</v>
      </c>
      <c r="X7" s="35">
        <v>75.86</v>
      </c>
    </row>
    <row r="8" spans="1:24" ht="15.75">
      <c r="A8" s="36" t="s">
        <v>53</v>
      </c>
      <c r="B8" s="36" t="s">
        <v>52</v>
      </c>
      <c r="C8" s="45" t="s">
        <v>64</v>
      </c>
      <c r="D8" s="35">
        <v>38</v>
      </c>
      <c r="E8" s="35">
        <v>38</v>
      </c>
      <c r="F8" s="35">
        <v>100</v>
      </c>
      <c r="G8" s="35">
        <v>0</v>
      </c>
      <c r="H8" s="35">
        <v>7</v>
      </c>
      <c r="I8" s="35">
        <v>5</v>
      </c>
      <c r="J8" s="35">
        <v>6</v>
      </c>
      <c r="K8" s="35">
        <v>7</v>
      </c>
      <c r="L8" s="35">
        <v>6</v>
      </c>
      <c r="M8" s="35">
        <v>7</v>
      </c>
      <c r="N8" s="35">
        <v>0</v>
      </c>
      <c r="O8" s="35">
        <v>0</v>
      </c>
      <c r="P8" s="35">
        <v>0</v>
      </c>
      <c r="Q8" s="35">
        <v>0</v>
      </c>
      <c r="R8" s="35">
        <v>7</v>
      </c>
      <c r="S8" s="35">
        <v>13</v>
      </c>
      <c r="T8" s="35">
        <v>15</v>
      </c>
      <c r="U8" s="35">
        <v>3</v>
      </c>
      <c r="V8" s="35">
        <v>169</v>
      </c>
      <c r="W8" s="43">
        <v>55.59</v>
      </c>
      <c r="X8" s="35">
        <v>73.03</v>
      </c>
    </row>
    <row r="9" spans="1:24" ht="15">
      <c r="A9" s="33" t="s">
        <v>57</v>
      </c>
      <c r="B9" s="33" t="s">
        <v>52</v>
      </c>
      <c r="C9" s="44" t="s">
        <v>65</v>
      </c>
      <c r="D9" s="35">
        <v>36</v>
      </c>
      <c r="E9" s="35">
        <v>36</v>
      </c>
      <c r="F9" s="35">
        <v>100</v>
      </c>
      <c r="G9" s="35">
        <v>4</v>
      </c>
      <c r="H9" s="35">
        <v>3</v>
      </c>
      <c r="I9" s="35">
        <v>11</v>
      </c>
      <c r="J9" s="35">
        <v>8</v>
      </c>
      <c r="K9" s="35">
        <v>3</v>
      </c>
      <c r="L9" s="35">
        <v>4</v>
      </c>
      <c r="M9" s="35">
        <v>3</v>
      </c>
      <c r="N9" s="35">
        <v>0</v>
      </c>
      <c r="O9" s="35">
        <v>0</v>
      </c>
      <c r="P9" s="35">
        <v>0</v>
      </c>
      <c r="Q9" s="35">
        <v>0</v>
      </c>
      <c r="R9" s="35">
        <v>2</v>
      </c>
      <c r="S9" s="35">
        <v>9</v>
      </c>
      <c r="T9" s="35">
        <v>20</v>
      </c>
      <c r="U9" s="35">
        <v>5</v>
      </c>
      <c r="V9" s="35">
        <v>189</v>
      </c>
      <c r="W9" s="43">
        <v>65.63</v>
      </c>
      <c r="X9" s="35">
        <v>77.56</v>
      </c>
    </row>
    <row r="10" spans="1:24" ht="15">
      <c r="A10" s="33" t="s">
        <v>55</v>
      </c>
      <c r="B10" s="33" t="s">
        <v>52</v>
      </c>
      <c r="C10" s="44" t="s">
        <v>65</v>
      </c>
      <c r="D10" s="35">
        <v>23</v>
      </c>
      <c r="E10" s="35">
        <v>23</v>
      </c>
      <c r="F10" s="35">
        <v>100</v>
      </c>
      <c r="G10" s="35">
        <v>0</v>
      </c>
      <c r="H10" s="35">
        <v>1</v>
      </c>
      <c r="I10" s="35">
        <v>5</v>
      </c>
      <c r="J10" s="35">
        <v>4</v>
      </c>
      <c r="K10" s="35">
        <v>5</v>
      </c>
      <c r="L10" s="35">
        <v>5</v>
      </c>
      <c r="M10" s="35">
        <v>2</v>
      </c>
      <c r="N10" s="35">
        <v>1</v>
      </c>
      <c r="O10" s="35">
        <v>0</v>
      </c>
      <c r="P10" s="35">
        <v>0</v>
      </c>
      <c r="Q10" s="35">
        <v>0</v>
      </c>
      <c r="R10" s="35">
        <v>3</v>
      </c>
      <c r="S10" s="35">
        <v>10</v>
      </c>
      <c r="T10" s="35">
        <v>10</v>
      </c>
      <c r="U10" s="35">
        <v>0</v>
      </c>
      <c r="V10" s="35">
        <v>97</v>
      </c>
      <c r="W10" s="43">
        <v>52.72</v>
      </c>
      <c r="X10" s="35">
        <v>71.26</v>
      </c>
    </row>
    <row r="11" spans="1:24" ht="15">
      <c r="A11" s="33" t="s">
        <v>138</v>
      </c>
      <c r="B11" s="33" t="s">
        <v>52</v>
      </c>
      <c r="C11" s="44" t="s">
        <v>65</v>
      </c>
      <c r="D11" s="35">
        <v>35</v>
      </c>
      <c r="E11" s="35">
        <v>35</v>
      </c>
      <c r="F11" s="35">
        <v>100</v>
      </c>
      <c r="G11" s="35">
        <v>2</v>
      </c>
      <c r="H11" s="35">
        <v>3</v>
      </c>
      <c r="I11" s="35">
        <v>4</v>
      </c>
      <c r="J11" s="35">
        <v>8</v>
      </c>
      <c r="K11" s="35">
        <v>5</v>
      </c>
      <c r="L11" s="35">
        <v>4</v>
      </c>
      <c r="M11" s="35">
        <v>7</v>
      </c>
      <c r="N11" s="35">
        <v>2</v>
      </c>
      <c r="O11" s="35">
        <v>0</v>
      </c>
      <c r="P11" s="35">
        <v>0</v>
      </c>
      <c r="Q11" s="35">
        <v>0</v>
      </c>
      <c r="R11" s="35">
        <v>8</v>
      </c>
      <c r="S11" s="35">
        <v>11</v>
      </c>
      <c r="T11" s="35">
        <v>14</v>
      </c>
      <c r="U11" s="35">
        <v>2</v>
      </c>
      <c r="V11" s="35">
        <v>149</v>
      </c>
      <c r="W11" s="43">
        <v>53.21</v>
      </c>
      <c r="X11" s="35">
        <v>70.6</v>
      </c>
    </row>
    <row r="12" spans="1:24" ht="15">
      <c r="A12" s="33" t="s">
        <v>139</v>
      </c>
      <c r="B12" s="33" t="s">
        <v>52</v>
      </c>
      <c r="C12" s="44" t="s">
        <v>65</v>
      </c>
      <c r="D12" s="35">
        <v>35</v>
      </c>
      <c r="E12" s="35">
        <v>35</v>
      </c>
      <c r="F12" s="35">
        <v>100</v>
      </c>
      <c r="G12" s="35">
        <v>10</v>
      </c>
      <c r="H12" s="35">
        <v>9</v>
      </c>
      <c r="I12" s="35">
        <v>7</v>
      </c>
      <c r="J12" s="35">
        <v>5</v>
      </c>
      <c r="K12" s="35">
        <v>3</v>
      </c>
      <c r="L12" s="35">
        <v>1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6</v>
      </c>
      <c r="T12" s="35">
        <v>15</v>
      </c>
      <c r="U12" s="35">
        <v>14</v>
      </c>
      <c r="V12" s="35">
        <v>225</v>
      </c>
      <c r="W12" s="43">
        <v>80.36</v>
      </c>
      <c r="X12" s="35">
        <v>85.17</v>
      </c>
    </row>
    <row r="13" spans="1:24" ht="15">
      <c r="A13" s="33" t="s">
        <v>140</v>
      </c>
      <c r="B13" s="33" t="s">
        <v>52</v>
      </c>
      <c r="C13" s="44" t="s">
        <v>65</v>
      </c>
      <c r="D13" s="35">
        <v>37</v>
      </c>
      <c r="E13" s="35">
        <v>37</v>
      </c>
      <c r="F13" s="35">
        <v>100</v>
      </c>
      <c r="G13" s="35">
        <v>9</v>
      </c>
      <c r="H13" s="35">
        <v>5</v>
      </c>
      <c r="I13" s="35">
        <v>4</v>
      </c>
      <c r="J13" s="35">
        <v>7</v>
      </c>
      <c r="K13" s="35">
        <v>5</v>
      </c>
      <c r="L13" s="35">
        <v>4</v>
      </c>
      <c r="M13" s="35">
        <v>3</v>
      </c>
      <c r="N13" s="35">
        <v>0</v>
      </c>
      <c r="O13" s="35">
        <v>0</v>
      </c>
      <c r="P13" s="35">
        <v>0</v>
      </c>
      <c r="Q13" s="35">
        <v>0</v>
      </c>
      <c r="R13" s="35">
        <v>3</v>
      </c>
      <c r="S13" s="35">
        <v>9</v>
      </c>
      <c r="T13" s="35">
        <v>16</v>
      </c>
      <c r="U13" s="35">
        <v>9</v>
      </c>
      <c r="V13" s="35">
        <v>204</v>
      </c>
      <c r="W13" s="43">
        <v>68.92</v>
      </c>
      <c r="X13" s="35">
        <v>79.51</v>
      </c>
    </row>
    <row r="14" spans="1:24" ht="15">
      <c r="A14" s="33" t="s">
        <v>141</v>
      </c>
      <c r="B14" s="33" t="s">
        <v>52</v>
      </c>
      <c r="C14" s="46" t="s">
        <v>154</v>
      </c>
      <c r="D14" s="35">
        <v>11</v>
      </c>
      <c r="E14" s="35">
        <v>11</v>
      </c>
      <c r="F14" s="35">
        <v>100</v>
      </c>
      <c r="G14" s="35">
        <v>0</v>
      </c>
      <c r="H14" s="35">
        <v>2</v>
      </c>
      <c r="I14" s="35">
        <v>1</v>
      </c>
      <c r="J14" s="35">
        <v>0</v>
      </c>
      <c r="K14" s="35">
        <v>2</v>
      </c>
      <c r="L14" s="35">
        <v>4</v>
      </c>
      <c r="M14" s="35">
        <v>2</v>
      </c>
      <c r="N14" s="35">
        <v>0</v>
      </c>
      <c r="O14" s="35">
        <v>0</v>
      </c>
      <c r="P14" s="35">
        <v>0</v>
      </c>
      <c r="Q14" s="35">
        <v>5</v>
      </c>
      <c r="R14" s="35">
        <v>3</v>
      </c>
      <c r="S14" s="35">
        <v>0</v>
      </c>
      <c r="T14" s="35">
        <v>3</v>
      </c>
      <c r="U14" s="35">
        <v>0</v>
      </c>
      <c r="V14" s="35">
        <v>44</v>
      </c>
      <c r="W14" s="43">
        <v>50</v>
      </c>
      <c r="X14" s="35">
        <v>55.64</v>
      </c>
    </row>
    <row r="15" spans="1:24" ht="15">
      <c r="A15" s="33" t="s">
        <v>59</v>
      </c>
      <c r="B15" s="33" t="s">
        <v>52</v>
      </c>
      <c r="C15" s="46" t="s">
        <v>154</v>
      </c>
      <c r="D15" s="35">
        <v>11</v>
      </c>
      <c r="E15" s="35">
        <v>11</v>
      </c>
      <c r="F15" s="35">
        <v>100</v>
      </c>
      <c r="G15" s="35">
        <v>0</v>
      </c>
      <c r="H15" s="35">
        <v>0</v>
      </c>
      <c r="I15" s="35">
        <v>0</v>
      </c>
      <c r="J15" s="35">
        <v>1</v>
      </c>
      <c r="K15" s="35">
        <v>0</v>
      </c>
      <c r="L15" s="35">
        <v>5</v>
      </c>
      <c r="M15" s="35">
        <v>4</v>
      </c>
      <c r="N15" s="35">
        <v>1</v>
      </c>
      <c r="O15" s="35">
        <v>0</v>
      </c>
      <c r="P15" s="35">
        <v>0</v>
      </c>
      <c r="Q15" s="35">
        <v>6</v>
      </c>
      <c r="R15" s="35">
        <v>4</v>
      </c>
      <c r="S15" s="35">
        <v>1</v>
      </c>
      <c r="T15" s="35">
        <v>0</v>
      </c>
      <c r="U15" s="35">
        <v>0</v>
      </c>
      <c r="V15" s="35">
        <v>29</v>
      </c>
      <c r="W15" s="43">
        <v>32.95</v>
      </c>
      <c r="X15" s="35">
        <v>44.18</v>
      </c>
    </row>
    <row r="16" spans="1:24" ht="15">
      <c r="A16" s="33" t="s">
        <v>142</v>
      </c>
      <c r="B16" s="33" t="s">
        <v>52</v>
      </c>
      <c r="C16" s="46" t="s">
        <v>154</v>
      </c>
      <c r="D16" s="35">
        <v>11</v>
      </c>
      <c r="E16" s="35">
        <v>11</v>
      </c>
      <c r="F16" s="35">
        <v>100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3</v>
      </c>
      <c r="M16" s="35">
        <v>5</v>
      </c>
      <c r="N16" s="35">
        <v>3</v>
      </c>
      <c r="O16" s="35">
        <v>0</v>
      </c>
      <c r="P16" s="35">
        <v>0</v>
      </c>
      <c r="Q16" s="35">
        <v>9</v>
      </c>
      <c r="R16" s="35">
        <v>2</v>
      </c>
      <c r="S16" s="35">
        <v>0</v>
      </c>
      <c r="T16" s="35">
        <v>0</v>
      </c>
      <c r="U16" s="35">
        <v>0</v>
      </c>
      <c r="V16" s="35">
        <v>22</v>
      </c>
      <c r="W16" s="43">
        <v>25</v>
      </c>
      <c r="X16" s="35">
        <v>39</v>
      </c>
    </row>
    <row r="17" spans="1:24" ht="15">
      <c r="A17" s="33" t="s">
        <v>60</v>
      </c>
      <c r="B17" s="33" t="s">
        <v>52</v>
      </c>
      <c r="C17" s="46" t="s">
        <v>154</v>
      </c>
      <c r="D17" s="35">
        <v>6</v>
      </c>
      <c r="E17" s="35">
        <v>6</v>
      </c>
      <c r="F17" s="35">
        <v>100</v>
      </c>
      <c r="G17" s="35">
        <v>0</v>
      </c>
      <c r="H17" s="35">
        <v>0</v>
      </c>
      <c r="I17" s="35">
        <v>0</v>
      </c>
      <c r="J17" s="35">
        <v>1</v>
      </c>
      <c r="K17" s="35">
        <v>3</v>
      </c>
      <c r="L17" s="35">
        <v>1</v>
      </c>
      <c r="M17" s="35">
        <v>1</v>
      </c>
      <c r="N17" s="35">
        <v>0</v>
      </c>
      <c r="O17" s="35">
        <v>0</v>
      </c>
      <c r="P17" s="35">
        <v>0</v>
      </c>
      <c r="Q17" s="35">
        <v>1</v>
      </c>
      <c r="R17" s="35">
        <v>4</v>
      </c>
      <c r="S17" s="35">
        <v>1</v>
      </c>
      <c r="T17" s="35">
        <v>0</v>
      </c>
      <c r="U17" s="35">
        <v>0</v>
      </c>
      <c r="V17" s="35">
        <v>22</v>
      </c>
      <c r="W17" s="43">
        <v>45.83</v>
      </c>
      <c r="X17" s="35">
        <v>51.83</v>
      </c>
    </row>
    <row r="18" spans="1:24" ht="15">
      <c r="A18" s="33" t="s">
        <v>58</v>
      </c>
      <c r="B18" s="33" t="s">
        <v>52</v>
      </c>
      <c r="C18" s="46" t="s">
        <v>154</v>
      </c>
      <c r="D18" s="35">
        <v>14</v>
      </c>
      <c r="E18" s="35">
        <v>14</v>
      </c>
      <c r="F18" s="35">
        <v>100</v>
      </c>
      <c r="G18" s="35">
        <v>0</v>
      </c>
      <c r="H18" s="35">
        <v>0</v>
      </c>
      <c r="I18" s="35">
        <v>0</v>
      </c>
      <c r="J18" s="35">
        <v>3</v>
      </c>
      <c r="K18" s="35">
        <v>3</v>
      </c>
      <c r="L18" s="35">
        <v>4</v>
      </c>
      <c r="M18" s="35">
        <v>3</v>
      </c>
      <c r="N18" s="35">
        <v>1</v>
      </c>
      <c r="O18" s="35">
        <v>0</v>
      </c>
      <c r="P18" s="35">
        <v>0</v>
      </c>
      <c r="Q18" s="35">
        <v>4</v>
      </c>
      <c r="R18" s="35">
        <v>7</v>
      </c>
      <c r="S18" s="35">
        <v>3</v>
      </c>
      <c r="T18" s="35">
        <v>0</v>
      </c>
      <c r="U18" s="35">
        <v>0</v>
      </c>
      <c r="V18" s="35">
        <v>46</v>
      </c>
      <c r="W18" s="43">
        <v>41.07</v>
      </c>
      <c r="X18" s="35">
        <v>49.5</v>
      </c>
    </row>
    <row r="19" spans="1:24" ht="15">
      <c r="A19" s="33" t="s">
        <v>141</v>
      </c>
      <c r="B19" s="33" t="s">
        <v>52</v>
      </c>
      <c r="C19" s="49" t="s">
        <v>66</v>
      </c>
      <c r="D19" s="35">
        <v>25</v>
      </c>
      <c r="E19" s="35">
        <v>25</v>
      </c>
      <c r="F19" s="35">
        <v>100</v>
      </c>
      <c r="G19" s="35">
        <v>4</v>
      </c>
      <c r="H19" s="35">
        <v>2</v>
      </c>
      <c r="I19" s="35">
        <v>7</v>
      </c>
      <c r="J19" s="35">
        <v>1</v>
      </c>
      <c r="K19" s="35">
        <v>5</v>
      </c>
      <c r="L19" s="35">
        <v>4</v>
      </c>
      <c r="M19" s="35">
        <v>2</v>
      </c>
      <c r="N19" s="35">
        <v>0</v>
      </c>
      <c r="O19" s="35">
        <v>0</v>
      </c>
      <c r="P19" s="35">
        <v>0</v>
      </c>
      <c r="Q19" s="35">
        <v>4</v>
      </c>
      <c r="R19" s="35">
        <v>7</v>
      </c>
      <c r="S19" s="35">
        <v>3</v>
      </c>
      <c r="T19" s="35">
        <v>7</v>
      </c>
      <c r="U19" s="35">
        <v>4</v>
      </c>
      <c r="V19" s="35">
        <v>129</v>
      </c>
      <c r="W19" s="43">
        <v>64.5</v>
      </c>
      <c r="X19" s="35">
        <v>67.52</v>
      </c>
    </row>
    <row r="20" spans="1:24" ht="15">
      <c r="A20" s="33" t="s">
        <v>59</v>
      </c>
      <c r="B20" s="33" t="s">
        <v>52</v>
      </c>
      <c r="C20" s="49" t="s">
        <v>66</v>
      </c>
      <c r="D20" s="35">
        <v>17</v>
      </c>
      <c r="E20" s="35">
        <v>17</v>
      </c>
      <c r="F20" s="35">
        <v>100</v>
      </c>
      <c r="G20" s="35">
        <v>0</v>
      </c>
      <c r="H20" s="35">
        <v>1</v>
      </c>
      <c r="I20" s="35">
        <v>1</v>
      </c>
      <c r="J20" s="35">
        <v>4</v>
      </c>
      <c r="K20" s="35">
        <v>2</v>
      </c>
      <c r="L20" s="35">
        <v>5</v>
      </c>
      <c r="M20" s="35">
        <v>2</v>
      </c>
      <c r="N20" s="35">
        <v>2</v>
      </c>
      <c r="O20" s="35">
        <v>0</v>
      </c>
      <c r="P20" s="35">
        <v>0</v>
      </c>
      <c r="Q20" s="35">
        <v>6</v>
      </c>
      <c r="R20" s="35">
        <v>5</v>
      </c>
      <c r="S20" s="35">
        <v>4</v>
      </c>
      <c r="T20" s="35">
        <v>2</v>
      </c>
      <c r="U20" s="35">
        <v>0</v>
      </c>
      <c r="V20" s="35">
        <v>62</v>
      </c>
      <c r="W20" s="43">
        <v>45.59</v>
      </c>
      <c r="X20" s="35">
        <v>53.35</v>
      </c>
    </row>
    <row r="21" spans="1:24" ht="15">
      <c r="A21" s="33" t="s">
        <v>142</v>
      </c>
      <c r="B21" s="33" t="s">
        <v>52</v>
      </c>
      <c r="C21" s="49" t="s">
        <v>66</v>
      </c>
      <c r="D21" s="35">
        <v>26</v>
      </c>
      <c r="E21" s="35">
        <v>26</v>
      </c>
      <c r="F21" s="35">
        <v>100</v>
      </c>
      <c r="G21" s="35">
        <v>2</v>
      </c>
      <c r="H21" s="35">
        <v>2</v>
      </c>
      <c r="I21" s="35">
        <v>3</v>
      </c>
      <c r="J21" s="35">
        <v>7</v>
      </c>
      <c r="K21" s="35">
        <v>0</v>
      </c>
      <c r="L21" s="35">
        <v>8</v>
      </c>
      <c r="M21" s="35">
        <v>2</v>
      </c>
      <c r="N21" s="35">
        <v>2</v>
      </c>
      <c r="O21" s="35">
        <v>0</v>
      </c>
      <c r="P21" s="35">
        <v>0</v>
      </c>
      <c r="Q21" s="35">
        <v>7</v>
      </c>
      <c r="R21" s="35">
        <v>5</v>
      </c>
      <c r="S21" s="35">
        <v>9</v>
      </c>
      <c r="T21" s="35">
        <v>3</v>
      </c>
      <c r="U21" s="35">
        <v>2</v>
      </c>
      <c r="V21" s="35">
        <v>113</v>
      </c>
      <c r="W21" s="43">
        <v>54.33</v>
      </c>
      <c r="X21" s="35">
        <v>59</v>
      </c>
    </row>
    <row r="22" spans="1:24" ht="15">
      <c r="A22" s="33" t="s">
        <v>60</v>
      </c>
      <c r="B22" s="33" t="s">
        <v>52</v>
      </c>
      <c r="C22" s="49" t="s">
        <v>66</v>
      </c>
      <c r="D22" s="35">
        <v>29</v>
      </c>
      <c r="E22" s="35">
        <v>29</v>
      </c>
      <c r="F22" s="35">
        <v>100</v>
      </c>
      <c r="G22" s="35">
        <v>0</v>
      </c>
      <c r="H22" s="35">
        <v>6</v>
      </c>
      <c r="I22" s="35">
        <v>5</v>
      </c>
      <c r="J22" s="35">
        <v>5</v>
      </c>
      <c r="K22" s="35">
        <v>6</v>
      </c>
      <c r="L22" s="35">
        <v>4</v>
      </c>
      <c r="M22" s="35">
        <v>3</v>
      </c>
      <c r="N22" s="35">
        <v>0</v>
      </c>
      <c r="O22" s="35">
        <v>0</v>
      </c>
      <c r="P22" s="35">
        <v>0</v>
      </c>
      <c r="Q22" s="35">
        <v>4</v>
      </c>
      <c r="R22" s="35">
        <v>9</v>
      </c>
      <c r="S22" s="35">
        <v>7</v>
      </c>
      <c r="T22" s="35">
        <v>9</v>
      </c>
      <c r="U22" s="35">
        <v>0</v>
      </c>
      <c r="V22" s="35">
        <v>139</v>
      </c>
      <c r="W22" s="43">
        <v>59.91</v>
      </c>
      <c r="X22" s="35">
        <v>63.31</v>
      </c>
    </row>
    <row r="23" spans="1:24" ht="15">
      <c r="A23" s="33" t="s">
        <v>58</v>
      </c>
      <c r="B23" s="33" t="s">
        <v>52</v>
      </c>
      <c r="C23" s="49" t="s">
        <v>66</v>
      </c>
      <c r="D23" s="35">
        <v>24</v>
      </c>
      <c r="E23" s="35">
        <v>24</v>
      </c>
      <c r="F23" s="35">
        <v>100</v>
      </c>
      <c r="G23" s="35">
        <v>4</v>
      </c>
      <c r="H23" s="35">
        <v>3</v>
      </c>
      <c r="I23" s="35">
        <v>3</v>
      </c>
      <c r="J23" s="35">
        <v>5</v>
      </c>
      <c r="K23" s="35">
        <v>7</v>
      </c>
      <c r="L23" s="35">
        <v>1</v>
      </c>
      <c r="M23" s="35">
        <v>1</v>
      </c>
      <c r="N23" s="35">
        <v>0</v>
      </c>
      <c r="O23" s="35">
        <v>0</v>
      </c>
      <c r="P23" s="35">
        <v>0</v>
      </c>
      <c r="Q23" s="35">
        <v>1</v>
      </c>
      <c r="R23" s="35">
        <v>8</v>
      </c>
      <c r="S23" s="35">
        <v>5</v>
      </c>
      <c r="T23" s="35">
        <v>6</v>
      </c>
      <c r="U23" s="35">
        <v>4</v>
      </c>
      <c r="V23" s="35">
        <v>129</v>
      </c>
      <c r="W23" s="43">
        <v>67.19</v>
      </c>
      <c r="X23" s="35">
        <v>68.83</v>
      </c>
    </row>
    <row r="24" spans="1:24" ht="15">
      <c r="A24" s="33" t="s">
        <v>143</v>
      </c>
      <c r="B24" s="33" t="s">
        <v>52</v>
      </c>
      <c r="C24" s="47" t="s">
        <v>67</v>
      </c>
      <c r="D24" s="35">
        <v>36</v>
      </c>
      <c r="E24" s="35">
        <v>36</v>
      </c>
      <c r="F24" s="35">
        <v>100</v>
      </c>
      <c r="G24" s="35">
        <v>2</v>
      </c>
      <c r="H24" s="35">
        <v>4</v>
      </c>
      <c r="I24" s="35">
        <v>4</v>
      </c>
      <c r="J24" s="35">
        <v>10</v>
      </c>
      <c r="K24" s="35">
        <v>7</v>
      </c>
      <c r="L24" s="35">
        <v>7</v>
      </c>
      <c r="M24" s="35">
        <v>2</v>
      </c>
      <c r="N24" s="35">
        <v>0</v>
      </c>
      <c r="O24" s="35">
        <v>0</v>
      </c>
      <c r="P24" s="35">
        <v>0</v>
      </c>
      <c r="Q24" s="35">
        <v>0</v>
      </c>
      <c r="R24" s="35">
        <v>3</v>
      </c>
      <c r="S24" s="35">
        <v>13</v>
      </c>
      <c r="T24" s="35">
        <v>15</v>
      </c>
      <c r="U24" s="35">
        <v>5</v>
      </c>
      <c r="V24" s="35">
        <v>171</v>
      </c>
      <c r="W24" s="43">
        <v>59.38</v>
      </c>
      <c r="X24" s="35">
        <v>75.25</v>
      </c>
    </row>
    <row r="25" spans="1:24" ht="15">
      <c r="A25" s="33" t="s">
        <v>155</v>
      </c>
      <c r="B25" s="33" t="s">
        <v>52</v>
      </c>
      <c r="C25" s="47" t="s">
        <v>67</v>
      </c>
      <c r="D25" s="35">
        <v>28</v>
      </c>
      <c r="E25" s="35">
        <v>28</v>
      </c>
      <c r="F25" s="35">
        <v>100</v>
      </c>
      <c r="G25" s="35">
        <v>0</v>
      </c>
      <c r="H25" s="35">
        <v>0</v>
      </c>
      <c r="I25" s="35">
        <v>4</v>
      </c>
      <c r="J25" s="35">
        <v>4</v>
      </c>
      <c r="K25" s="35">
        <v>10</v>
      </c>
      <c r="L25" s="35">
        <v>7</v>
      </c>
      <c r="M25" s="35">
        <v>3</v>
      </c>
      <c r="N25" s="35">
        <v>0</v>
      </c>
      <c r="O25" s="35">
        <v>0</v>
      </c>
      <c r="P25" s="35">
        <v>0</v>
      </c>
      <c r="Q25" s="35">
        <v>0</v>
      </c>
      <c r="R25" s="35">
        <v>4</v>
      </c>
      <c r="S25" s="35">
        <v>16</v>
      </c>
      <c r="T25" s="35">
        <v>8</v>
      </c>
      <c r="U25" s="35">
        <v>0</v>
      </c>
      <c r="V25" s="35">
        <v>111</v>
      </c>
      <c r="W25" s="43">
        <v>49.55</v>
      </c>
      <c r="X25" s="35">
        <v>70.36</v>
      </c>
    </row>
    <row r="26" spans="1:24" ht="15">
      <c r="A26" s="33" t="s">
        <v>145</v>
      </c>
      <c r="B26" s="33" t="s">
        <v>52</v>
      </c>
      <c r="C26" s="47" t="s">
        <v>67</v>
      </c>
      <c r="D26" s="35">
        <v>37</v>
      </c>
      <c r="E26" s="35">
        <v>37</v>
      </c>
      <c r="F26" s="35">
        <v>100</v>
      </c>
      <c r="G26" s="35">
        <v>0</v>
      </c>
      <c r="H26" s="35">
        <v>1</v>
      </c>
      <c r="I26" s="35">
        <v>1</v>
      </c>
      <c r="J26" s="35">
        <v>12</v>
      </c>
      <c r="K26" s="35">
        <v>6</v>
      </c>
      <c r="L26" s="35">
        <v>14</v>
      </c>
      <c r="M26" s="35">
        <v>3</v>
      </c>
      <c r="N26" s="35">
        <v>0</v>
      </c>
      <c r="O26" s="35">
        <v>0</v>
      </c>
      <c r="P26" s="35">
        <v>0</v>
      </c>
      <c r="Q26" s="35">
        <v>0</v>
      </c>
      <c r="R26" s="35">
        <v>5</v>
      </c>
      <c r="S26" s="35">
        <v>18</v>
      </c>
      <c r="T26" s="35">
        <v>14</v>
      </c>
      <c r="U26" s="35">
        <v>0</v>
      </c>
      <c r="V26" s="35">
        <v>145</v>
      </c>
      <c r="W26" s="43">
        <v>48.99</v>
      </c>
      <c r="X26" s="35">
        <v>69.84</v>
      </c>
    </row>
    <row r="27" spans="1:24" ht="15">
      <c r="A27" s="33" t="s">
        <v>144</v>
      </c>
      <c r="B27" s="33" t="s">
        <v>52</v>
      </c>
      <c r="C27" s="47" t="s">
        <v>67</v>
      </c>
      <c r="D27" s="35">
        <v>73</v>
      </c>
      <c r="E27" s="35">
        <v>73</v>
      </c>
      <c r="F27" s="35">
        <v>100</v>
      </c>
      <c r="G27" s="35">
        <v>1</v>
      </c>
      <c r="H27" s="35">
        <v>2</v>
      </c>
      <c r="I27" s="35">
        <v>7</v>
      </c>
      <c r="J27" s="35">
        <v>10</v>
      </c>
      <c r="K27" s="35">
        <v>22</v>
      </c>
      <c r="L27" s="35">
        <v>16</v>
      </c>
      <c r="M27" s="35">
        <v>14</v>
      </c>
      <c r="N27" s="35">
        <v>1</v>
      </c>
      <c r="O27" s="35">
        <v>0</v>
      </c>
      <c r="P27" s="35">
        <v>0</v>
      </c>
      <c r="Q27" s="35">
        <v>0</v>
      </c>
      <c r="R27" s="35">
        <v>15</v>
      </c>
      <c r="S27" s="35">
        <v>38</v>
      </c>
      <c r="T27" s="35">
        <v>17</v>
      </c>
      <c r="U27" s="35">
        <v>3</v>
      </c>
      <c r="V27" s="35">
        <v>279</v>
      </c>
      <c r="W27" s="43">
        <v>47.773972602739725</v>
      </c>
      <c r="X27" s="35"/>
    </row>
    <row r="28" spans="1:24" ht="15">
      <c r="A28" s="33" t="s">
        <v>146</v>
      </c>
      <c r="B28" s="33" t="s">
        <v>52</v>
      </c>
      <c r="C28" s="48" t="s">
        <v>68</v>
      </c>
      <c r="D28" s="35">
        <v>36</v>
      </c>
      <c r="E28" s="35">
        <v>36</v>
      </c>
      <c r="F28" s="35">
        <v>100</v>
      </c>
      <c r="G28" s="35">
        <v>4</v>
      </c>
      <c r="H28" s="35">
        <v>4</v>
      </c>
      <c r="I28" s="35">
        <v>4</v>
      </c>
      <c r="J28" s="35">
        <v>4</v>
      </c>
      <c r="K28" s="35">
        <v>4</v>
      </c>
      <c r="L28" s="35">
        <v>7</v>
      </c>
      <c r="M28" s="35">
        <v>9</v>
      </c>
      <c r="N28" s="35">
        <v>0</v>
      </c>
      <c r="O28" s="35">
        <v>0</v>
      </c>
      <c r="P28" s="35">
        <v>0</v>
      </c>
      <c r="Q28" s="35">
        <v>13</v>
      </c>
      <c r="R28" s="35">
        <v>8</v>
      </c>
      <c r="S28" s="35">
        <v>7</v>
      </c>
      <c r="T28" s="35">
        <v>6</v>
      </c>
      <c r="U28" s="35">
        <v>2</v>
      </c>
      <c r="V28" s="35">
        <v>159</v>
      </c>
      <c r="W28" s="43">
        <v>55.21</v>
      </c>
      <c r="X28" s="35">
        <v>57.31</v>
      </c>
    </row>
    <row r="29" spans="1:24" ht="15">
      <c r="A29" s="33" t="s">
        <v>61</v>
      </c>
      <c r="B29" s="33" t="s">
        <v>52</v>
      </c>
      <c r="C29" s="48" t="s">
        <v>68</v>
      </c>
      <c r="D29" s="35">
        <v>63</v>
      </c>
      <c r="E29" s="35">
        <v>63</v>
      </c>
      <c r="F29" s="35">
        <v>100</v>
      </c>
      <c r="G29" s="35">
        <v>1</v>
      </c>
      <c r="H29" s="35">
        <v>10</v>
      </c>
      <c r="I29" s="35">
        <v>7</v>
      </c>
      <c r="J29" s="35">
        <v>11</v>
      </c>
      <c r="K29" s="35">
        <v>13</v>
      </c>
      <c r="L29" s="35">
        <v>10</v>
      </c>
      <c r="M29" s="35">
        <v>10</v>
      </c>
      <c r="N29" s="35">
        <v>1</v>
      </c>
      <c r="O29" s="35">
        <v>0</v>
      </c>
      <c r="P29" s="35">
        <v>0</v>
      </c>
      <c r="Q29" s="35">
        <v>16</v>
      </c>
      <c r="R29" s="35">
        <v>21</v>
      </c>
      <c r="S29" s="35">
        <v>15</v>
      </c>
      <c r="T29" s="35">
        <v>10</v>
      </c>
      <c r="U29" s="35">
        <v>1</v>
      </c>
      <c r="V29" s="35">
        <v>278</v>
      </c>
      <c r="W29" s="43">
        <v>55.15</v>
      </c>
      <c r="X29" s="35"/>
    </row>
    <row r="30" spans="1:24" ht="15">
      <c r="A30" s="33" t="s">
        <v>147</v>
      </c>
      <c r="B30" s="33" t="s">
        <v>52</v>
      </c>
      <c r="C30" s="48" t="s">
        <v>68</v>
      </c>
      <c r="D30" s="35">
        <v>37</v>
      </c>
      <c r="E30" s="35">
        <v>37</v>
      </c>
      <c r="F30" s="35">
        <v>100</v>
      </c>
      <c r="G30" s="35">
        <v>0</v>
      </c>
      <c r="H30" s="35">
        <v>1</v>
      </c>
      <c r="I30" s="35">
        <v>6</v>
      </c>
      <c r="J30" s="35">
        <v>5</v>
      </c>
      <c r="K30" s="35">
        <v>7</v>
      </c>
      <c r="L30" s="35">
        <v>4</v>
      </c>
      <c r="M30" s="35">
        <v>7</v>
      </c>
      <c r="N30" s="35">
        <v>7</v>
      </c>
      <c r="O30" s="35">
        <v>0</v>
      </c>
      <c r="P30" s="35">
        <v>0</v>
      </c>
      <c r="Q30" s="35">
        <v>16</v>
      </c>
      <c r="R30" s="35">
        <v>12</v>
      </c>
      <c r="S30" s="35">
        <v>8</v>
      </c>
      <c r="T30" s="35">
        <v>1</v>
      </c>
      <c r="U30" s="35">
        <v>0</v>
      </c>
      <c r="V30" s="35">
        <v>129</v>
      </c>
      <c r="W30" s="43">
        <v>43.58</v>
      </c>
      <c r="X30" s="35">
        <v>49.65</v>
      </c>
    </row>
    <row r="31" spans="1:24" ht="15">
      <c r="A31" s="5" t="s">
        <v>148</v>
      </c>
      <c r="B31" s="33" t="s">
        <v>52</v>
      </c>
      <c r="C31" s="48" t="s">
        <v>68</v>
      </c>
      <c r="D31" s="35">
        <v>38</v>
      </c>
      <c r="E31" s="35">
        <v>38</v>
      </c>
      <c r="F31" s="35">
        <v>100</v>
      </c>
      <c r="G31" s="35">
        <v>2</v>
      </c>
      <c r="H31" s="35">
        <v>5</v>
      </c>
      <c r="I31" s="35">
        <v>4</v>
      </c>
      <c r="J31" s="35">
        <v>4</v>
      </c>
      <c r="K31" s="35">
        <v>2</v>
      </c>
      <c r="L31" s="35">
        <v>8</v>
      </c>
      <c r="M31" s="35">
        <v>11</v>
      </c>
      <c r="N31" s="35">
        <v>2</v>
      </c>
      <c r="O31" s="35">
        <v>0</v>
      </c>
      <c r="P31" s="35">
        <v>0</v>
      </c>
      <c r="Q31" s="35">
        <v>18</v>
      </c>
      <c r="R31" s="35">
        <v>6</v>
      </c>
      <c r="S31" s="35">
        <v>7</v>
      </c>
      <c r="T31" s="35">
        <v>5</v>
      </c>
      <c r="U31" s="35">
        <v>2</v>
      </c>
      <c r="V31" s="35">
        <v>151</v>
      </c>
      <c r="W31" s="43">
        <v>49.67</v>
      </c>
      <c r="X31" s="35">
        <v>53.92</v>
      </c>
    </row>
    <row r="32" spans="1:24" ht="15">
      <c r="A32" s="33" t="s">
        <v>149</v>
      </c>
      <c r="B32" s="33" t="s">
        <v>52</v>
      </c>
      <c r="C32" s="34" t="s">
        <v>69</v>
      </c>
      <c r="D32" s="35">
        <v>8</v>
      </c>
      <c r="E32" s="35">
        <v>8</v>
      </c>
      <c r="F32" s="35">
        <v>100</v>
      </c>
      <c r="G32" s="35">
        <v>2</v>
      </c>
      <c r="H32" s="35">
        <v>0</v>
      </c>
      <c r="I32" s="35">
        <v>3</v>
      </c>
      <c r="J32" s="35">
        <v>1</v>
      </c>
      <c r="K32" s="35">
        <v>0</v>
      </c>
      <c r="L32" s="35">
        <v>1</v>
      </c>
      <c r="M32" s="35">
        <v>1</v>
      </c>
      <c r="N32" s="35">
        <v>0</v>
      </c>
      <c r="O32" s="35">
        <v>0</v>
      </c>
      <c r="P32" s="35">
        <v>0</v>
      </c>
      <c r="Q32" s="35">
        <v>0</v>
      </c>
      <c r="R32" s="35">
        <v>1</v>
      </c>
      <c r="S32" s="35">
        <v>1</v>
      </c>
      <c r="T32" s="35">
        <v>4</v>
      </c>
      <c r="U32" s="35">
        <v>2</v>
      </c>
      <c r="V32" s="35">
        <v>44</v>
      </c>
      <c r="W32" s="43">
        <v>68.75</v>
      </c>
      <c r="X32" s="35"/>
    </row>
    <row r="33" spans="1:24" ht="15">
      <c r="A33" s="37" t="s">
        <v>150</v>
      </c>
      <c r="B33" s="33" t="s">
        <v>62</v>
      </c>
      <c r="C33" s="34" t="s">
        <v>48</v>
      </c>
      <c r="D33" s="35">
        <v>36</v>
      </c>
      <c r="E33" s="35">
        <v>36</v>
      </c>
      <c r="F33" s="35">
        <v>100</v>
      </c>
      <c r="G33" s="35">
        <v>9</v>
      </c>
      <c r="H33" s="35">
        <v>6</v>
      </c>
      <c r="I33" s="35">
        <v>1</v>
      </c>
      <c r="J33" s="35">
        <v>4</v>
      </c>
      <c r="K33" s="35">
        <v>5</v>
      </c>
      <c r="L33" s="35">
        <v>7</v>
      </c>
      <c r="M33" s="35">
        <v>4</v>
      </c>
      <c r="N33" s="35">
        <v>0</v>
      </c>
      <c r="O33" s="35">
        <v>0</v>
      </c>
      <c r="P33" s="35">
        <v>0</v>
      </c>
      <c r="Q33" s="35">
        <v>0</v>
      </c>
      <c r="R33" s="35">
        <v>1</v>
      </c>
      <c r="S33" s="35">
        <v>13</v>
      </c>
      <c r="T33" s="35">
        <v>10</v>
      </c>
      <c r="U33" s="35">
        <v>12</v>
      </c>
      <c r="V33" s="35">
        <v>189</v>
      </c>
      <c r="W33" s="43">
        <v>65.63</v>
      </c>
      <c r="X33" s="35">
        <v>80.72</v>
      </c>
    </row>
    <row r="34" spans="1:24" ht="15">
      <c r="A34" s="37" t="s">
        <v>80</v>
      </c>
      <c r="B34" s="33" t="s">
        <v>62</v>
      </c>
      <c r="C34" s="34" t="s">
        <v>48</v>
      </c>
      <c r="D34" s="35">
        <v>37</v>
      </c>
      <c r="E34" s="35">
        <v>37</v>
      </c>
      <c r="F34" s="35">
        <v>100</v>
      </c>
      <c r="G34" s="35">
        <v>2</v>
      </c>
      <c r="H34" s="35">
        <v>3</v>
      </c>
      <c r="I34" s="35">
        <v>8</v>
      </c>
      <c r="J34" s="35">
        <v>4</v>
      </c>
      <c r="K34" s="35">
        <v>11</v>
      </c>
      <c r="L34" s="35">
        <v>3</v>
      </c>
      <c r="M34" s="35">
        <v>6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17</v>
      </c>
      <c r="T34" s="35">
        <v>17</v>
      </c>
      <c r="U34" s="35">
        <v>3</v>
      </c>
      <c r="V34" s="35">
        <v>170</v>
      </c>
      <c r="W34" s="43">
        <v>57.43</v>
      </c>
      <c r="X34" s="35">
        <v>76.7</v>
      </c>
    </row>
    <row r="35" spans="1:24" ht="15">
      <c r="A35" s="37" t="s">
        <v>151</v>
      </c>
      <c r="B35" s="33" t="s">
        <v>52</v>
      </c>
      <c r="C35" s="34" t="s">
        <v>48</v>
      </c>
      <c r="D35" s="35">
        <v>35</v>
      </c>
      <c r="E35" s="35">
        <v>35</v>
      </c>
      <c r="F35" s="35">
        <v>100</v>
      </c>
      <c r="G35" s="35">
        <v>9</v>
      </c>
      <c r="H35" s="35">
        <v>8</v>
      </c>
      <c r="I35" s="35">
        <v>2</v>
      </c>
      <c r="J35" s="35">
        <v>7</v>
      </c>
      <c r="K35" s="35">
        <v>2</v>
      </c>
      <c r="L35" s="35">
        <v>6</v>
      </c>
      <c r="M35" s="35">
        <v>1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9</v>
      </c>
      <c r="T35" s="35">
        <v>12</v>
      </c>
      <c r="U35" s="35">
        <v>14</v>
      </c>
      <c r="V35" s="35">
        <v>203</v>
      </c>
      <c r="W35" s="43">
        <v>72.5</v>
      </c>
      <c r="X35" s="35">
        <v>83.29</v>
      </c>
    </row>
    <row r="36" spans="1:24" ht="15">
      <c r="A36" s="37" t="s">
        <v>152</v>
      </c>
      <c r="B36" s="33" t="s">
        <v>52</v>
      </c>
      <c r="C36" s="34" t="s">
        <v>48</v>
      </c>
      <c r="D36" s="35">
        <v>65</v>
      </c>
      <c r="E36" s="35">
        <v>65</v>
      </c>
      <c r="F36" s="35">
        <v>100</v>
      </c>
      <c r="G36" s="35">
        <v>6</v>
      </c>
      <c r="H36" s="35">
        <v>10</v>
      </c>
      <c r="I36" s="35">
        <v>10</v>
      </c>
      <c r="J36" s="35">
        <v>18</v>
      </c>
      <c r="K36" s="35">
        <v>10</v>
      </c>
      <c r="L36" s="35">
        <v>8</v>
      </c>
      <c r="M36" s="35">
        <v>3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15</v>
      </c>
      <c r="T36" s="35">
        <v>37</v>
      </c>
      <c r="U36" s="35">
        <v>13</v>
      </c>
      <c r="V36" s="35">
        <v>338</v>
      </c>
      <c r="W36" s="43">
        <v>65</v>
      </c>
      <c r="X36" s="35">
        <v>68.9</v>
      </c>
    </row>
  </sheetData>
  <sheetProtection/>
  <mergeCells count="2">
    <mergeCell ref="A1:X1"/>
    <mergeCell ref="A2:X2"/>
  </mergeCells>
  <printOptions/>
  <pageMargins left="0.21" right="0.11" top="0.26" bottom="0.3" header="0.19" footer="0.1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Admin</cp:lastModifiedBy>
  <cp:lastPrinted>2020-07-15T11:23:45Z</cp:lastPrinted>
  <dcterms:created xsi:type="dcterms:W3CDTF">2019-07-10T04:18:48Z</dcterms:created>
  <dcterms:modified xsi:type="dcterms:W3CDTF">2020-07-21T16:39:32Z</dcterms:modified>
  <cp:category/>
  <cp:version/>
  <cp:contentType/>
  <cp:contentStatus/>
</cp:coreProperties>
</file>