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DA6173E4-7B61-435A-B611-86C66C1B76F0}" xr6:coauthVersionLast="36" xr6:coauthVersionMax="36" xr10:uidLastSave="{00000000-0000-0000-0000-000000000000}"/>
  <bookViews>
    <workbookView xWindow="0" yWindow="0" windowWidth="19200" windowHeight="11265" firstSheet="6" activeTab="6" xr2:uid="{366D95F7-A8D6-4A1D-ADF5-16B55E14C60A}"/>
  </bookViews>
  <sheets>
    <sheet name="XA" sheetId="11" state="hidden" r:id="rId1"/>
    <sheet name="XB" sheetId="10" state="hidden" r:id="rId2"/>
    <sheet name="XC" sheetId="9" state="hidden" r:id="rId3"/>
    <sheet name="XD" sheetId="8" state="hidden" r:id="rId4"/>
    <sheet name="XE" sheetId="7" state="hidden" r:id="rId5"/>
    <sheet name="Toppers_X" sheetId="17" r:id="rId6"/>
    <sheet name="Topper_XII" sheetId="18" r:id="rId7"/>
    <sheet name="XII_Student wise Result" sheetId="19" r:id="rId8"/>
    <sheet name="X_Teacher Wise Result" sheetId="12" r:id="rId9"/>
    <sheet name="X_Section wise Result" sheetId="5" r:id="rId10"/>
    <sheet name="Overall marks" sheetId="2" state="hidden" r:id="rId11"/>
    <sheet name="Students Individual Result" sheetId="1" state="hidden" r:id="rId12"/>
    <sheet name="X_School Result" sheetId="3" r:id="rId13"/>
    <sheet name="X_Subject wise Analysis" sheetId="4" r:id="rId14"/>
    <sheet name="XII_SChool Result" sheetId="13" r:id="rId15"/>
    <sheet name="XII_Streamwise" sheetId="16" r:id="rId16"/>
    <sheet name="XII_Subjectwise" sheetId="14" r:id="rId17"/>
    <sheet name="XII Teacherwise" sheetId="15" r:id="rId18"/>
  </sheets>
  <definedNames>
    <definedName name="_890151" localSheetId="7">'XII_Student wise Result'!$B$1:$Z$220</definedName>
    <definedName name="_xlnm._FilterDatabase" localSheetId="11" hidden="1">'Students Individual Result'!$A$1:$Z$256</definedName>
    <definedName name="_xlnm._FilterDatabase" localSheetId="0" hidden="1">XA!$A$1:$Z$51</definedName>
    <definedName name="_xlnm._FilterDatabase" localSheetId="1" hidden="1">XB!$A$1:$Z$54</definedName>
    <definedName name="_xlnm._FilterDatabase" localSheetId="2" hidden="1">XC!$A$1:$Z$49</definedName>
    <definedName name="_xlnm._FilterDatabase" localSheetId="3" hidden="1">XD!$A$1:$Z$53</definedName>
    <definedName name="_xlnm._FilterDatabase" localSheetId="4" hidden="1">XE!$A$1:$Z$53</definedName>
    <definedName name="ExternalData_1" localSheetId="10" hidden="1">'Overall marks'!$A$1:$X$256</definedName>
    <definedName name="_xlnm.Print_Area" localSheetId="12">'X_School Result'!$A$1:$X$11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8" l="1"/>
  <c r="H6" i="18"/>
  <c r="H4" i="18"/>
  <c r="F5" i="18"/>
  <c r="F6" i="18"/>
  <c r="F4" i="18"/>
  <c r="AB216" i="19"/>
  <c r="AC216" i="19" s="1"/>
  <c r="AA216" i="19"/>
  <c r="AC215" i="19"/>
  <c r="AB215" i="19"/>
  <c r="AA215" i="19"/>
  <c r="AB214" i="19"/>
  <c r="AC214" i="19" s="1"/>
  <c r="AA214" i="19"/>
  <c r="AB213" i="19"/>
  <c r="AC213" i="19" s="1"/>
  <c r="AA213" i="19"/>
  <c r="AB212" i="19"/>
  <c r="AC212" i="19" s="1"/>
  <c r="AA212" i="19"/>
  <c r="AC211" i="19"/>
  <c r="AB211" i="19"/>
  <c r="AA211" i="19"/>
  <c r="AB210" i="19"/>
  <c r="AC210" i="19" s="1"/>
  <c r="AA210" i="19"/>
  <c r="AC209" i="19"/>
  <c r="AB209" i="19"/>
  <c r="AA209" i="19"/>
  <c r="AC208" i="19"/>
  <c r="AB208" i="19"/>
  <c r="AA208" i="19"/>
  <c r="AB207" i="19"/>
  <c r="AC207" i="19" s="1"/>
  <c r="AA207" i="19"/>
  <c r="AB206" i="19"/>
  <c r="AC206" i="19" s="1"/>
  <c r="AA206" i="19"/>
  <c r="AB205" i="19"/>
  <c r="AC205" i="19" s="1"/>
  <c r="AA205" i="19"/>
  <c r="AB204" i="19"/>
  <c r="AC204" i="19" s="1"/>
  <c r="AA204" i="19"/>
  <c r="AB203" i="19"/>
  <c r="AC203" i="19" s="1"/>
  <c r="AA203" i="19"/>
  <c r="AB202" i="19"/>
  <c r="AC202" i="19" s="1"/>
  <c r="AA202" i="19"/>
  <c r="AB201" i="19"/>
  <c r="AC201" i="19" s="1"/>
  <c r="AA201" i="19"/>
  <c r="AB200" i="19"/>
  <c r="AC200" i="19" s="1"/>
  <c r="AA200" i="19"/>
  <c r="AC199" i="19"/>
  <c r="AB199" i="19"/>
  <c r="AA199" i="19"/>
  <c r="AB198" i="19"/>
  <c r="AC198" i="19" s="1"/>
  <c r="AA198" i="19"/>
  <c r="AB197" i="19"/>
  <c r="AC197" i="19" s="1"/>
  <c r="AA197" i="19"/>
  <c r="AB196" i="19"/>
  <c r="AC196" i="19" s="1"/>
  <c r="AA196" i="19"/>
  <c r="AC195" i="19"/>
  <c r="AB195" i="19"/>
  <c r="AA195" i="19"/>
  <c r="AB194" i="19"/>
  <c r="AC194" i="19" s="1"/>
  <c r="AA194" i="19"/>
  <c r="AC193" i="19"/>
  <c r="AB193" i="19"/>
  <c r="AA193" i="19"/>
  <c r="AC192" i="19"/>
  <c r="AB192" i="19"/>
  <c r="AA192" i="19"/>
  <c r="AB191" i="19"/>
  <c r="AC191" i="19" s="1"/>
  <c r="AA191" i="19"/>
  <c r="AB190" i="19"/>
  <c r="AC190" i="19" s="1"/>
  <c r="AA190" i="19"/>
  <c r="AB189" i="19"/>
  <c r="AC189" i="19" s="1"/>
  <c r="AA189" i="19"/>
  <c r="AB188" i="19"/>
  <c r="AC188" i="19" s="1"/>
  <c r="AA188" i="19"/>
  <c r="AB187" i="19"/>
  <c r="AC187" i="19" s="1"/>
  <c r="AA187" i="19"/>
  <c r="AB186" i="19"/>
  <c r="AC186" i="19" s="1"/>
  <c r="AA186" i="19"/>
  <c r="AB185" i="19"/>
  <c r="AC185" i="19" s="1"/>
  <c r="AA185" i="19"/>
  <c r="AB184" i="19"/>
  <c r="AC184" i="19" s="1"/>
  <c r="AA184" i="19"/>
  <c r="AC183" i="19"/>
  <c r="AB183" i="19"/>
  <c r="AA183" i="19"/>
  <c r="AB182" i="19"/>
  <c r="AC182" i="19" s="1"/>
  <c r="AA182" i="19"/>
  <c r="AB181" i="19"/>
  <c r="AC181" i="19" s="1"/>
  <c r="AA181" i="19"/>
  <c r="AB180" i="19"/>
  <c r="AC180" i="19" s="1"/>
  <c r="AA180" i="19"/>
  <c r="AC179" i="19"/>
  <c r="AB179" i="19"/>
  <c r="AA179" i="19"/>
  <c r="AB178" i="19"/>
  <c r="AC178" i="19" s="1"/>
  <c r="AA178" i="19"/>
  <c r="AC177" i="19"/>
  <c r="AB177" i="19"/>
  <c r="AA177" i="19"/>
  <c r="AC176" i="19"/>
  <c r="AB176" i="19"/>
  <c r="AA176" i="19"/>
  <c r="AB175" i="19"/>
  <c r="AC175" i="19" s="1"/>
  <c r="AA175" i="19"/>
  <c r="AB174" i="19"/>
  <c r="AC174" i="19" s="1"/>
  <c r="AA174" i="19"/>
  <c r="AB173" i="19"/>
  <c r="AC173" i="19" s="1"/>
  <c r="AA173" i="19"/>
  <c r="AB172" i="19"/>
  <c r="AC172" i="19" s="1"/>
  <c r="AA172" i="19"/>
  <c r="AB171" i="19"/>
  <c r="AC171" i="19" s="1"/>
  <c r="AA171" i="19"/>
  <c r="AB170" i="19"/>
  <c r="AC170" i="19" s="1"/>
  <c r="AA170" i="19"/>
  <c r="AB169" i="19"/>
  <c r="AC169" i="19" s="1"/>
  <c r="AA169" i="19"/>
  <c r="AB168" i="19"/>
  <c r="AC168" i="19" s="1"/>
  <c r="AA168" i="19"/>
  <c r="AC167" i="19"/>
  <c r="AB167" i="19"/>
  <c r="AA167" i="19"/>
  <c r="AB166" i="19"/>
  <c r="AC166" i="19" s="1"/>
  <c r="AA166" i="19"/>
  <c r="AB165" i="19"/>
  <c r="AC165" i="19" s="1"/>
  <c r="AA165" i="19"/>
  <c r="AB164" i="19"/>
  <c r="AC164" i="19" s="1"/>
  <c r="AA164" i="19"/>
  <c r="AC163" i="19"/>
  <c r="AB163" i="19"/>
  <c r="AA163" i="19"/>
  <c r="AB162" i="19"/>
  <c r="AC162" i="19" s="1"/>
  <c r="AA162" i="19"/>
  <c r="AC161" i="19"/>
  <c r="AB161" i="19"/>
  <c r="AA161" i="19"/>
  <c r="AC160" i="19"/>
  <c r="AB160" i="19"/>
  <c r="AA160" i="19"/>
  <c r="AB159" i="19"/>
  <c r="AC159" i="19" s="1"/>
  <c r="AA159" i="19"/>
  <c r="AB158" i="19"/>
  <c r="AC158" i="19" s="1"/>
  <c r="AA158" i="19"/>
  <c r="AB157" i="19"/>
  <c r="AC157" i="19" s="1"/>
  <c r="AA157" i="19"/>
  <c r="AB156" i="19"/>
  <c r="AC156" i="19" s="1"/>
  <c r="AA156" i="19"/>
  <c r="AB155" i="19"/>
  <c r="AC155" i="19" s="1"/>
  <c r="AA155" i="19"/>
  <c r="AB154" i="19"/>
  <c r="AC154" i="19" s="1"/>
  <c r="AA154" i="19"/>
  <c r="AB153" i="19"/>
  <c r="AC153" i="19" s="1"/>
  <c r="AA153" i="19"/>
  <c r="AB152" i="19"/>
  <c r="AC152" i="19" s="1"/>
  <c r="AA152" i="19"/>
  <c r="AC151" i="19"/>
  <c r="AB151" i="19"/>
  <c r="AA151" i="19"/>
  <c r="AB150" i="19"/>
  <c r="AC150" i="19" s="1"/>
  <c r="AA150" i="19"/>
  <c r="AB149" i="19"/>
  <c r="AC149" i="19" s="1"/>
  <c r="AA149" i="19"/>
  <c r="AB148" i="19"/>
  <c r="AC148" i="19" s="1"/>
  <c r="AA148" i="19"/>
  <c r="AC147" i="19"/>
  <c r="AB147" i="19"/>
  <c r="AA147" i="19"/>
  <c r="AB146" i="19"/>
  <c r="AC146" i="19" s="1"/>
  <c r="AA146" i="19"/>
  <c r="AC145" i="19"/>
  <c r="AB145" i="19"/>
  <c r="AA145" i="19"/>
  <c r="AC144" i="19"/>
  <c r="AB144" i="19"/>
  <c r="AA144" i="19"/>
  <c r="AB143" i="19"/>
  <c r="AC143" i="19" s="1"/>
  <c r="AA143" i="19"/>
  <c r="AB142" i="19"/>
  <c r="AC142" i="19" s="1"/>
  <c r="AA142" i="19"/>
  <c r="AB141" i="19"/>
  <c r="AC141" i="19" s="1"/>
  <c r="AA141" i="19"/>
  <c r="AB140" i="19"/>
  <c r="AC140" i="19" s="1"/>
  <c r="AA140" i="19"/>
  <c r="AB139" i="19"/>
  <c r="AC139" i="19" s="1"/>
  <c r="AA139" i="19"/>
  <c r="AB138" i="19"/>
  <c r="AC138" i="19" s="1"/>
  <c r="AA138" i="19"/>
  <c r="AB137" i="19"/>
  <c r="AC137" i="19" s="1"/>
  <c r="AA137" i="19"/>
  <c r="AB136" i="19"/>
  <c r="AC136" i="19" s="1"/>
  <c r="AA136" i="19"/>
  <c r="AC135" i="19"/>
  <c r="AB135" i="19"/>
  <c r="AA135" i="19"/>
  <c r="AB134" i="19"/>
  <c r="AC134" i="19" s="1"/>
  <c r="AA134" i="19"/>
  <c r="AB133" i="19"/>
  <c r="AC133" i="19" s="1"/>
  <c r="AA133" i="19"/>
  <c r="AB132" i="19"/>
  <c r="AC132" i="19" s="1"/>
  <c r="AA132" i="19"/>
  <c r="AC131" i="19"/>
  <c r="AB131" i="19"/>
  <c r="AA131" i="19"/>
  <c r="AB130" i="19"/>
  <c r="AC130" i="19" s="1"/>
  <c r="AA130" i="19"/>
  <c r="AC129" i="19"/>
  <c r="AB129" i="19"/>
  <c r="AA129" i="19"/>
  <c r="AC128" i="19"/>
  <c r="AB128" i="19"/>
  <c r="AA128" i="19"/>
  <c r="AB127" i="19"/>
  <c r="AC127" i="19" s="1"/>
  <c r="AA127" i="19"/>
  <c r="AB126" i="19"/>
  <c r="AC126" i="19" s="1"/>
  <c r="AA126" i="19"/>
  <c r="AB125" i="19"/>
  <c r="AC125" i="19" s="1"/>
  <c r="AA125" i="19"/>
  <c r="AB124" i="19"/>
  <c r="AC124" i="19" s="1"/>
  <c r="AA124" i="19"/>
  <c r="AB123" i="19"/>
  <c r="AC123" i="19" s="1"/>
  <c r="AA123" i="19"/>
  <c r="AB122" i="19"/>
  <c r="AC122" i="19" s="1"/>
  <c r="AA122" i="19"/>
  <c r="AB121" i="19"/>
  <c r="AC121" i="19" s="1"/>
  <c r="AA121" i="19"/>
  <c r="AB120" i="19"/>
  <c r="AC120" i="19" s="1"/>
  <c r="AA120" i="19"/>
  <c r="AC119" i="19"/>
  <c r="AB119" i="19"/>
  <c r="AA119" i="19"/>
  <c r="AB118" i="19"/>
  <c r="AC118" i="19" s="1"/>
  <c r="AA118" i="19"/>
  <c r="AB117" i="19"/>
  <c r="AC117" i="19" s="1"/>
  <c r="AA117" i="19"/>
  <c r="AB116" i="19"/>
  <c r="AC116" i="19" s="1"/>
  <c r="AA116" i="19"/>
  <c r="AC115" i="19"/>
  <c r="AB115" i="19"/>
  <c r="AA115" i="19"/>
  <c r="AB114" i="19"/>
  <c r="AC114" i="19" s="1"/>
  <c r="AA114" i="19"/>
  <c r="AC113" i="19"/>
  <c r="AB113" i="19"/>
  <c r="AA113" i="19"/>
  <c r="AC112" i="19"/>
  <c r="AB112" i="19"/>
  <c r="AA112" i="19"/>
  <c r="AB111" i="19"/>
  <c r="AC111" i="19" s="1"/>
  <c r="AA111" i="19"/>
  <c r="AB110" i="19"/>
  <c r="AC110" i="19" s="1"/>
  <c r="AA110" i="19"/>
  <c r="AB109" i="19"/>
  <c r="AC109" i="19" s="1"/>
  <c r="AA109" i="19"/>
  <c r="AB108" i="19"/>
  <c r="AC108" i="19" s="1"/>
  <c r="AA108" i="19"/>
  <c r="AB107" i="19"/>
  <c r="AC107" i="19" s="1"/>
  <c r="AA107" i="19"/>
  <c r="AB106" i="19"/>
  <c r="AC106" i="19" s="1"/>
  <c r="AA106" i="19"/>
  <c r="AB105" i="19"/>
  <c r="AC105" i="19" s="1"/>
  <c r="AA105" i="19"/>
  <c r="AB104" i="19"/>
  <c r="AC104" i="19" s="1"/>
  <c r="AA104" i="19"/>
  <c r="AC103" i="19"/>
  <c r="AB103" i="19"/>
  <c r="AA103" i="19"/>
  <c r="AB102" i="19"/>
  <c r="AC102" i="19" s="1"/>
  <c r="AA102" i="19"/>
  <c r="AB101" i="19"/>
  <c r="AC101" i="19" s="1"/>
  <c r="AA101" i="19"/>
  <c r="AB100" i="19"/>
  <c r="AC100" i="19" s="1"/>
  <c r="AA100" i="19"/>
  <c r="AC99" i="19"/>
  <c r="AB99" i="19"/>
  <c r="AA99" i="19"/>
  <c r="AB98" i="19"/>
  <c r="AC98" i="19" s="1"/>
  <c r="AA98" i="19"/>
  <c r="AC97" i="19"/>
  <c r="AB97" i="19"/>
  <c r="AA97" i="19"/>
  <c r="AC96" i="19"/>
  <c r="AB96" i="19"/>
  <c r="AA96" i="19"/>
  <c r="AB95" i="19"/>
  <c r="AC95" i="19" s="1"/>
  <c r="AA95" i="19"/>
  <c r="AB94" i="19"/>
  <c r="AC94" i="19" s="1"/>
  <c r="AA94" i="19"/>
  <c r="AB93" i="19"/>
  <c r="AC93" i="19" s="1"/>
  <c r="AA93" i="19"/>
  <c r="AB92" i="19"/>
  <c r="AC92" i="19" s="1"/>
  <c r="AA92" i="19"/>
  <c r="AB91" i="19"/>
  <c r="AC91" i="19" s="1"/>
  <c r="AA91" i="19"/>
  <c r="AB90" i="19"/>
  <c r="AC90" i="19" s="1"/>
  <c r="AA90" i="19"/>
  <c r="AB89" i="19"/>
  <c r="AC89" i="19" s="1"/>
  <c r="AA89" i="19"/>
  <c r="AB88" i="19"/>
  <c r="AC88" i="19" s="1"/>
  <c r="AA88" i="19"/>
  <c r="AC87" i="19"/>
  <c r="AB87" i="19"/>
  <c r="AA87" i="19"/>
  <c r="AB86" i="19"/>
  <c r="AC86" i="19" s="1"/>
  <c r="AA86" i="19"/>
  <c r="AB85" i="19"/>
  <c r="AC85" i="19" s="1"/>
  <c r="AA85" i="19"/>
  <c r="AB84" i="19"/>
  <c r="AC84" i="19" s="1"/>
  <c r="AA84" i="19"/>
  <c r="AC83" i="19"/>
  <c r="AB83" i="19"/>
  <c r="AA83" i="19"/>
  <c r="AB82" i="19"/>
  <c r="AC82" i="19" s="1"/>
  <c r="AA82" i="19"/>
  <c r="AC81" i="19"/>
  <c r="AB81" i="19"/>
  <c r="AA81" i="19"/>
  <c r="AC80" i="19"/>
  <c r="AB80" i="19"/>
  <c r="AA80" i="19"/>
  <c r="AB79" i="19"/>
  <c r="AC79" i="19" s="1"/>
  <c r="AA79" i="19"/>
  <c r="AB78" i="19"/>
  <c r="AC78" i="19" s="1"/>
  <c r="AA78" i="19"/>
  <c r="AB77" i="19"/>
  <c r="AC77" i="19" s="1"/>
  <c r="AA77" i="19"/>
  <c r="AB76" i="19"/>
  <c r="AC76" i="19" s="1"/>
  <c r="AA76" i="19"/>
  <c r="AB75" i="19"/>
  <c r="AC75" i="19" s="1"/>
  <c r="AA75" i="19"/>
  <c r="AB74" i="19"/>
  <c r="AC74" i="19" s="1"/>
  <c r="AA74" i="19"/>
  <c r="AB73" i="19"/>
  <c r="AC73" i="19" s="1"/>
  <c r="AA73" i="19"/>
  <c r="AB72" i="19"/>
  <c r="AC72" i="19" s="1"/>
  <c r="AA72" i="19"/>
  <c r="AC71" i="19"/>
  <c r="AB71" i="19"/>
  <c r="AA71" i="19"/>
  <c r="AB70" i="19"/>
  <c r="AC70" i="19" s="1"/>
  <c r="AA70" i="19"/>
  <c r="AB69" i="19"/>
  <c r="AC69" i="19" s="1"/>
  <c r="AA69" i="19"/>
  <c r="AB68" i="19"/>
  <c r="AC68" i="19" s="1"/>
  <c r="AA68" i="19"/>
  <c r="AC67" i="19"/>
  <c r="AB67" i="19"/>
  <c r="AA67" i="19"/>
  <c r="AB66" i="19"/>
  <c r="AC66" i="19" s="1"/>
  <c r="AA66" i="19"/>
  <c r="AC65" i="19"/>
  <c r="AB65" i="19"/>
  <c r="AA65" i="19"/>
  <c r="AC64" i="19"/>
  <c r="AB64" i="19"/>
  <c r="AA64" i="19"/>
  <c r="AB63" i="19"/>
  <c r="AC63" i="19" s="1"/>
  <c r="AA63" i="19"/>
  <c r="AB62" i="19"/>
  <c r="AC62" i="19" s="1"/>
  <c r="AA62" i="19"/>
  <c r="AB61" i="19"/>
  <c r="AC61" i="19" s="1"/>
  <c r="AA61" i="19"/>
  <c r="AB60" i="19"/>
  <c r="AC60" i="19" s="1"/>
  <c r="AA60" i="19"/>
  <c r="AB59" i="19"/>
  <c r="AC59" i="19" s="1"/>
  <c r="AA59" i="19"/>
  <c r="AB58" i="19"/>
  <c r="AC58" i="19" s="1"/>
  <c r="AA58" i="19"/>
  <c r="AB57" i="19"/>
  <c r="AC57" i="19" s="1"/>
  <c r="AA57" i="19"/>
  <c r="AB56" i="19"/>
  <c r="AC56" i="19" s="1"/>
  <c r="AA56" i="19"/>
  <c r="AC55" i="19"/>
  <c r="AB55" i="19"/>
  <c r="AA55" i="19"/>
  <c r="AB54" i="19"/>
  <c r="AC54" i="19" s="1"/>
  <c r="AA54" i="19"/>
  <c r="AB53" i="19"/>
  <c r="AC53" i="19" s="1"/>
  <c r="AA53" i="19"/>
  <c r="AB52" i="19"/>
  <c r="AC52" i="19" s="1"/>
  <c r="AA52" i="19"/>
  <c r="AC51" i="19"/>
  <c r="AB51" i="19"/>
  <c r="AA51" i="19"/>
  <c r="AB50" i="19"/>
  <c r="AC50" i="19" s="1"/>
  <c r="AA50" i="19"/>
  <c r="AC49" i="19"/>
  <c r="AB49" i="19"/>
  <c r="AA49" i="19"/>
  <c r="AC48" i="19"/>
  <c r="AB48" i="19"/>
  <c r="AA48" i="19"/>
  <c r="AB47" i="19"/>
  <c r="AC47" i="19" s="1"/>
  <c r="AA47" i="19"/>
  <c r="AB46" i="19"/>
  <c r="AC46" i="19" s="1"/>
  <c r="AA46" i="19"/>
  <c r="AB45" i="19"/>
  <c r="AC45" i="19" s="1"/>
  <c r="AA45" i="19"/>
  <c r="AB44" i="19"/>
  <c r="AC44" i="19" s="1"/>
  <c r="AA44" i="19"/>
  <c r="AB43" i="19"/>
  <c r="AC43" i="19" s="1"/>
  <c r="AA43" i="19"/>
  <c r="AB42" i="19"/>
  <c r="AC42" i="19" s="1"/>
  <c r="AA42" i="19"/>
  <c r="AB41" i="19"/>
  <c r="AC41" i="19" s="1"/>
  <c r="AA41" i="19"/>
  <c r="AB40" i="19"/>
  <c r="AC40" i="19" s="1"/>
  <c r="AA40" i="19"/>
  <c r="AC39" i="19"/>
  <c r="AB39" i="19"/>
  <c r="AA39" i="19"/>
  <c r="AB38" i="19"/>
  <c r="AC38" i="19" s="1"/>
  <c r="AA38" i="19"/>
  <c r="AC37" i="19"/>
  <c r="AB37" i="19"/>
  <c r="AA37" i="19"/>
  <c r="AB36" i="19"/>
  <c r="AC36" i="19" s="1"/>
  <c r="AA36" i="19"/>
  <c r="AC35" i="19"/>
  <c r="AB35" i="19"/>
  <c r="AA35" i="19"/>
  <c r="AB34" i="19"/>
  <c r="AC34" i="19" s="1"/>
  <c r="AA34" i="19"/>
  <c r="AC33" i="19"/>
  <c r="AB33" i="19"/>
  <c r="AA33" i="19"/>
  <c r="AC32" i="19"/>
  <c r="AB32" i="19"/>
  <c r="AA32" i="19"/>
  <c r="AB31" i="19"/>
  <c r="AC31" i="19" s="1"/>
  <c r="AA31" i="19"/>
  <c r="AB30" i="19"/>
  <c r="AC30" i="19" s="1"/>
  <c r="AA30" i="19"/>
  <c r="AB29" i="19"/>
  <c r="AC29" i="19" s="1"/>
  <c r="AA29" i="19"/>
  <c r="AB28" i="19"/>
  <c r="AC28" i="19" s="1"/>
  <c r="AA28" i="19"/>
  <c r="AB27" i="19"/>
  <c r="AC27" i="19" s="1"/>
  <c r="AA27" i="19"/>
  <c r="AB26" i="19"/>
  <c r="AC26" i="19" s="1"/>
  <c r="AA26" i="19"/>
  <c r="AB25" i="19"/>
  <c r="AC25" i="19" s="1"/>
  <c r="AA25" i="19"/>
  <c r="AB24" i="19"/>
  <c r="AC24" i="19" s="1"/>
  <c r="AA24" i="19"/>
  <c r="AC23" i="19"/>
  <c r="AB23" i="19"/>
  <c r="AA23" i="19"/>
  <c r="AB22" i="19"/>
  <c r="AC22" i="19" s="1"/>
  <c r="AA22" i="19"/>
  <c r="AC21" i="19"/>
  <c r="AB21" i="19"/>
  <c r="AA21" i="19"/>
  <c r="AB20" i="19"/>
  <c r="AC20" i="19" s="1"/>
  <c r="AA20" i="19"/>
  <c r="AC19" i="19"/>
  <c r="AB19" i="19"/>
  <c r="AA19" i="19"/>
  <c r="AB18" i="19"/>
  <c r="AC18" i="19" s="1"/>
  <c r="AA18" i="19"/>
  <c r="AC17" i="19"/>
  <c r="AB17" i="19"/>
  <c r="AA17" i="19"/>
  <c r="AC16" i="19"/>
  <c r="AB16" i="19"/>
  <c r="AA16" i="19"/>
  <c r="AB15" i="19"/>
  <c r="AC15" i="19" s="1"/>
  <c r="AA15" i="19"/>
  <c r="AB14" i="19"/>
  <c r="AC14" i="19" s="1"/>
  <c r="AA14" i="19"/>
  <c r="AB13" i="19"/>
  <c r="AC13" i="19" s="1"/>
  <c r="AA13" i="19"/>
  <c r="AB12" i="19"/>
  <c r="AC12" i="19" s="1"/>
  <c r="AA12" i="19"/>
  <c r="AB11" i="19"/>
  <c r="AC11" i="19" s="1"/>
  <c r="AA11" i="19"/>
  <c r="AB10" i="19"/>
  <c r="AC10" i="19" s="1"/>
  <c r="AA10" i="19"/>
  <c r="AB9" i="19"/>
  <c r="AC9" i="19" s="1"/>
  <c r="AA9" i="19"/>
  <c r="AB8" i="19"/>
  <c r="AC8" i="19" s="1"/>
  <c r="AA8" i="19"/>
  <c r="AC7" i="19"/>
  <c r="AB7" i="19"/>
  <c r="AA7" i="19"/>
  <c r="AB6" i="19"/>
  <c r="AC6" i="19" s="1"/>
  <c r="AA6" i="19"/>
  <c r="AC5" i="19"/>
  <c r="AB5" i="19"/>
  <c r="AA5" i="19"/>
  <c r="AB4" i="19"/>
  <c r="AC4" i="19" s="1"/>
  <c r="AA4" i="19"/>
  <c r="AC3" i="19"/>
  <c r="AB3" i="19"/>
  <c r="AA3" i="19"/>
  <c r="R8" i="17"/>
  <c r="Q8" i="17"/>
  <c r="R7" i="17"/>
  <c r="Q7" i="17"/>
  <c r="R6" i="17"/>
  <c r="Q6" i="17"/>
  <c r="R5" i="17"/>
  <c r="Q5" i="17"/>
  <c r="R4" i="17"/>
  <c r="Q4" i="17"/>
  <c r="Y2" i="2" l="1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W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V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1A2C207-1383-41D9-AD14-1506160214BF}" name="890151" type="6" refreshedVersion="3" background="1" saveData="1">
    <textPr codePage="437" sourceFile="C:\Users\Admin11\Downloads\890151.TXT" delimited="0">
      <textFields count="19">
        <textField/>
        <textField position="9"/>
        <textField position="12"/>
        <textField position="64"/>
        <textField position="67"/>
        <textField position="72"/>
        <textField position="75"/>
        <textField position="80"/>
        <textField position="83"/>
        <textField position="88"/>
        <textField position="91"/>
        <textField position="96"/>
        <textField position="99"/>
        <textField position="104"/>
        <textField position="107"/>
        <textField position="111"/>
        <textField position="115"/>
        <textField position="118"/>
        <textField position="122"/>
      </textFields>
    </textPr>
  </connection>
  <connection id="2" xr16:uid="{E8818B5B-47D5-4ED4-B488-1A892F570D59}" keepAlive="1" name="Query - marks" description="Connection to the 'marks' query in the workbook." type="5" refreshedVersion="7" background="1" saveData="1">
    <dbPr connection="Provider=Microsoft.Mashup.OleDb.1;Data Source=$Workbook$;Location=marks;Extended Properties=&quot;&quot;" command="SELECT * FROM [marks]"/>
  </connection>
</connections>
</file>

<file path=xl/sharedStrings.xml><?xml version="1.0" encoding="utf-8"?>
<sst xmlns="http://schemas.openxmlformats.org/spreadsheetml/2006/main" count="10476" uniqueCount="664">
  <si>
    <t>Column22</t>
  </si>
  <si>
    <t>M</t>
  </si>
  <si>
    <t>AKASH,KUMAR,MEENA,</t>
  </si>
  <si>
    <t>A2</t>
  </si>
  <si>
    <t>A1</t>
  </si>
  <si>
    <t>B2</t>
  </si>
  <si>
    <t>PASS</t>
  </si>
  <si>
    <t>ABHISHEK,PATTIR,</t>
  </si>
  <si>
    <t>B1</t>
  </si>
  <si>
    <t>AKHIL,KUMAR,CHAUHAN,</t>
  </si>
  <si>
    <t>C1</t>
  </si>
  <si>
    <t>BHAVYA,DOGRA,</t>
  </si>
  <si>
    <t>D1</t>
  </si>
  <si>
    <t>F</t>
  </si>
  <si>
    <t>BHOOMI,RAWAT,</t>
  </si>
  <si>
    <t>DEEP,SINGH,</t>
  </si>
  <si>
    <t>C2</t>
  </si>
  <si>
    <t>DEVANSHU,MISHRA,</t>
  </si>
  <si>
    <t>DEVESH,SILAN,</t>
  </si>
  <si>
    <t>D2</t>
  </si>
  <si>
    <t>DHRUV,KANOJIA,</t>
  </si>
  <si>
    <t>DISHANT,YADAV,</t>
  </si>
  <si>
    <t>DIVYANSHU,</t>
  </si>
  <si>
    <t>HARSHDEEP,SINGH,</t>
  </si>
  <si>
    <t>HIMANSHI,SANKHLA,</t>
  </si>
  <si>
    <t>HITANSHU,</t>
  </si>
  <si>
    <t>KANAN,</t>
  </si>
  <si>
    <t>KARTIK,GUPTA,</t>
  </si>
  <si>
    <t>KAAVYAANJALI,</t>
  </si>
  <si>
    <t>KHUSHI,RANI,</t>
  </si>
  <si>
    <t>KUWARDEEP,SINGH,</t>
  </si>
  <si>
    <t>MANISH,</t>
  </si>
  <si>
    <t>MAYANK,KUMAR,</t>
  </si>
  <si>
    <t>MOHIT,KUMAR,</t>
  </si>
  <si>
    <t>NARENDER,</t>
  </si>
  <si>
    <t>NIKHILESH,TIWARI,</t>
  </si>
  <si>
    <t>OMWATI,</t>
  </si>
  <si>
    <t>PIYUSH,</t>
  </si>
  <si>
    <t>PIYUSH,VAID,</t>
  </si>
  <si>
    <t>PRAGATI,YADAV,</t>
  </si>
  <si>
    <t>PUSHKAR,AKHARIA,</t>
  </si>
  <si>
    <t>SAIMA,HUSSAIN,</t>
  </si>
  <si>
    <t>SAKSHI,KUMARI,</t>
  </si>
  <si>
    <t>SAMEER,BHARTI,</t>
  </si>
  <si>
    <t>SEEMA,</t>
  </si>
  <si>
    <t>SURBHI,</t>
  </si>
  <si>
    <t>TANISHA,</t>
  </si>
  <si>
    <t>TANISHQ,AWASTHI,</t>
  </si>
  <si>
    <t>TEJAS,</t>
  </si>
  <si>
    <t>VAIBHAV,PACHERWAL,</t>
  </si>
  <si>
    <t>VANSHJEET,SINGH,</t>
  </si>
  <si>
    <t>TANYA,GUPTA,</t>
  </si>
  <si>
    <t>PAWAN,KUMAR,</t>
  </si>
  <si>
    <t>DEEPA,</t>
  </si>
  <si>
    <t>MAYANK,PATHAK,</t>
  </si>
  <si>
    <t>KRISH,BARI,</t>
  </si>
  <si>
    <t>KHUSHBOO,</t>
  </si>
  <si>
    <t>SHRUTI,</t>
  </si>
  <si>
    <t>VISHAKHA,</t>
  </si>
  <si>
    <t>ROHIT,KUMAR,MAURYA,</t>
  </si>
  <si>
    <t>HEENA,ANAND,</t>
  </si>
  <si>
    <t>BHUPESH,MEENA,</t>
  </si>
  <si>
    <t>AKSHAY,KUMAR,</t>
  </si>
  <si>
    <t>ASHISH,EKKA,</t>
  </si>
  <si>
    <t>DIMPLE,</t>
  </si>
  <si>
    <t>PARAS,</t>
  </si>
  <si>
    <t>PRIYA,</t>
  </si>
  <si>
    <t>RICHA,</t>
  </si>
  <si>
    <t>PRINCE,NATH,</t>
  </si>
  <si>
    <t>YASH,</t>
  </si>
  <si>
    <t>AMIT,KUAMR,VERMA,</t>
  </si>
  <si>
    <t>ANMOLJEET,SINGH,HANSPAL,</t>
  </si>
  <si>
    <t>ASHMEET,KAUR,</t>
  </si>
  <si>
    <t>ASHWANI,KUMAR,</t>
  </si>
  <si>
    <t>AYUSHI,KUMARI,JHA,</t>
  </si>
  <si>
    <t>GAGAN,DUTT,TYAGI,</t>
  </si>
  <si>
    <t>GARV,SAKHUJA,</t>
  </si>
  <si>
    <t>GAUTAM,KAINTH,</t>
  </si>
  <si>
    <t>HARSHIL,YADAV,</t>
  </si>
  <si>
    <t>HEMANT,PRASAD,</t>
  </si>
  <si>
    <t>JAHANVI,NAYAL,</t>
  </si>
  <si>
    <t>KAVITA,NEGI,</t>
  </si>
  <si>
    <t>KASHISH,</t>
  </si>
  <si>
    <t>KRITIKA,KARN,</t>
  </si>
  <si>
    <t>MANMEET,SINGH,</t>
  </si>
  <si>
    <t>MAYANK,SHARMA,</t>
  </si>
  <si>
    <t>MUSKAN,</t>
  </si>
  <si>
    <t>NIDHI,</t>
  </si>
  <si>
    <t>PRINCE,</t>
  </si>
  <si>
    <t>RACHIT,VERMA,</t>
  </si>
  <si>
    <t>ROHIT,ALORIA,</t>
  </si>
  <si>
    <t>SARANSH,</t>
  </si>
  <si>
    <t>VANSHIKA,</t>
  </si>
  <si>
    <t>VANSHIKA,CHAUHAN,</t>
  </si>
  <si>
    <t>VARUN,SETHI,</t>
  </si>
  <si>
    <t>YOGESH,</t>
  </si>
  <si>
    <t>YUKTA,BHAYANA,</t>
  </si>
  <si>
    <t>ZAINA,</t>
  </si>
  <si>
    <t>DNYANESHWARI,SHARAD,KADAM,</t>
  </si>
  <si>
    <t>ANJALI,</t>
  </si>
  <si>
    <t>ARMAN,GORI,</t>
  </si>
  <si>
    <t>ARSHAD,KHAN,</t>
  </si>
  <si>
    <t>HARSH,MEHRA,</t>
  </si>
  <si>
    <t>NIKHIL,RAJ,</t>
  </si>
  <si>
    <t>POOJA,GUSAIN,</t>
  </si>
  <si>
    <t>SHWETA,MEENA,</t>
  </si>
  <si>
    <t>VANSH,KUMAR,</t>
  </si>
  <si>
    <t>ABHIMANYU,</t>
  </si>
  <si>
    <t>SANGAM,CHHATWAL,</t>
  </si>
  <si>
    <t>AKASH,MEENA,</t>
  </si>
  <si>
    <t>KUMKUM,</t>
  </si>
  <si>
    <t>KHAGESH,KUMAR,</t>
  </si>
  <si>
    <t>ANMOL,</t>
  </si>
  <si>
    <t>ARCHI,PRAGYA,</t>
  </si>
  <si>
    <t>BHOOMI,PORWAL,</t>
  </si>
  <si>
    <t>BHUMIKA,HARSHWARDHAN,</t>
  </si>
  <si>
    <t>DHRUV,</t>
  </si>
  <si>
    <t>FARDIN,MALIK,</t>
  </si>
  <si>
    <t>GOURAV,AGGARWAL,</t>
  </si>
  <si>
    <t>GONIKA,DUTTA,</t>
  </si>
  <si>
    <t>HARSH,</t>
  </si>
  <si>
    <t>JASKARAN,SINGH,</t>
  </si>
  <si>
    <t>KARANBIR,SINGH,</t>
  </si>
  <si>
    <t>KHUSHI,</t>
  </si>
  <si>
    <t>LAKSHAY,GROVER,</t>
  </si>
  <si>
    <t>LAKSHIKA,</t>
  </si>
  <si>
    <t>MANAVJEET,SINGH,</t>
  </si>
  <si>
    <t>MANISHA,</t>
  </si>
  <si>
    <t>MANJOT,KAUR,</t>
  </si>
  <si>
    <t>MANSI,SINGH,</t>
  </si>
  <si>
    <t>MAYANK,CHOLA,</t>
  </si>
  <si>
    <t>MAYANK,</t>
  </si>
  <si>
    <t>MEET,KUMAR,</t>
  </si>
  <si>
    <t>MOHAMMAD,SAHIL,</t>
  </si>
  <si>
    <t>MOHINI,</t>
  </si>
  <si>
    <t>MUSKAN,GOYAL,</t>
  </si>
  <si>
    <t>NIKHIL,MEHTA,</t>
  </si>
  <si>
    <t>POORVI,</t>
  </si>
  <si>
    <t>PRACHI,</t>
  </si>
  <si>
    <t>ROSHNI,</t>
  </si>
  <si>
    <t>SONALI,</t>
  </si>
  <si>
    <t>SUHANI,</t>
  </si>
  <si>
    <t>VAIBHAV,</t>
  </si>
  <si>
    <t>YASHRAJ,</t>
  </si>
  <si>
    <t>MANPREET,SINGH,</t>
  </si>
  <si>
    <t>HARSHIT,ROHILLA,</t>
  </si>
  <si>
    <t>ARSHDEEP,SINGH,</t>
  </si>
  <si>
    <t>APURVA,VIG,</t>
  </si>
  <si>
    <t>MANSI,KUMAR,</t>
  </si>
  <si>
    <t>JASLEEN,KAUR,</t>
  </si>
  <si>
    <t>PUSHKAR,PRIYADARSHI,</t>
  </si>
  <si>
    <t>DIGVIJAY,PATHAK,</t>
  </si>
  <si>
    <t>HARLEEN,KAUR,KOHLI,</t>
  </si>
  <si>
    <t>NEHA,</t>
  </si>
  <si>
    <t>HIMANSHU,</t>
  </si>
  <si>
    <t>MUDIT,</t>
  </si>
  <si>
    <t>SHRISTI,</t>
  </si>
  <si>
    <t>HARSHA,</t>
  </si>
  <si>
    <t>AYUSH,</t>
  </si>
  <si>
    <t>ADITYA,SHARMA,</t>
  </si>
  <si>
    <t>AFZAL,AHMED,</t>
  </si>
  <si>
    <t>ANUJ,BAKSHI,</t>
  </si>
  <si>
    <t>ANUPAMA,SHRIVASTAVA,</t>
  </si>
  <si>
    <t>ARJUN,SINGH,DOGRA,</t>
  </si>
  <si>
    <t>ARPITA,MADAAN,</t>
  </si>
  <si>
    <t>ARSALAN,AHMED,KHAN,</t>
  </si>
  <si>
    <t>DAKSH,</t>
  </si>
  <si>
    <t>DISHANT,KUMAR,</t>
  </si>
  <si>
    <t>GANGESH,VATS,</t>
  </si>
  <si>
    <t>GOUTAM,</t>
  </si>
  <si>
    <t>HARSHIT,KUMAR,</t>
  </si>
  <si>
    <t>HARSHIT,TAKKAR,</t>
  </si>
  <si>
    <t>ISHA,</t>
  </si>
  <si>
    <t>ISHPREET,KAUR,</t>
  </si>
  <si>
    <t>KASHISH,BAKSHI,</t>
  </si>
  <si>
    <t>KAVYA,</t>
  </si>
  <si>
    <t>KRISHAN,KUMAR,</t>
  </si>
  <si>
    <t>KULDEEP,SINGH,</t>
  </si>
  <si>
    <t>LIAH,MARIA,SUNIL,</t>
  </si>
  <si>
    <t>MANJOT,SINGH,</t>
  </si>
  <si>
    <t>M,BALAJI,</t>
  </si>
  <si>
    <t>NAVMEET,SINGH,</t>
  </si>
  <si>
    <t>NISHANT,VAID,</t>
  </si>
  <si>
    <t>PAYAL,</t>
  </si>
  <si>
    <t>PRARTHANA,RAO,</t>
  </si>
  <si>
    <t>PRIYAL,</t>
  </si>
  <si>
    <t>PUSHKAR,SUNARIA,</t>
  </si>
  <si>
    <t>ROUNAK,CHOUHAN,</t>
  </si>
  <si>
    <t>RAUNIT,</t>
  </si>
  <si>
    <t>SANVI,SHARMA,</t>
  </si>
  <si>
    <t>SEJAL,NAGPAL,</t>
  </si>
  <si>
    <t>SHUBHAM,SHARMA,</t>
  </si>
  <si>
    <t>SIMRAN,</t>
  </si>
  <si>
    <t>SIMRANJEET,SINGH,</t>
  </si>
  <si>
    <t>VIVEK,KUMAR,</t>
  </si>
  <si>
    <t>ASHISH,KUMAR,SINGH,</t>
  </si>
  <si>
    <t>ABHINAV,KUMAR,</t>
  </si>
  <si>
    <t>HARDIK,</t>
  </si>
  <si>
    <t>JASREET,KAUR,</t>
  </si>
  <si>
    <t>SAMAY,GOHAR,</t>
  </si>
  <si>
    <t>ANKIT,SINGH,</t>
  </si>
  <si>
    <t>DIVYANSH,DHAMIJA,</t>
  </si>
  <si>
    <t>SAURABH,SHARMA,</t>
  </si>
  <si>
    <t>PARAMDEEP,KAUR,</t>
  </si>
  <si>
    <t>RISHAB,GUPTA,</t>
  </si>
  <si>
    <t>KRISHNA,</t>
  </si>
  <si>
    <t>MOHAMMAD,ANISH,</t>
  </si>
  <si>
    <t>ABHINAV,YADAV,</t>
  </si>
  <si>
    <t>APARNA,BHAT,</t>
  </si>
  <si>
    <t>CHETNA,BHATIA,</t>
  </si>
  <si>
    <t>DHRUV,DIDWANIA,</t>
  </si>
  <si>
    <t>DEEPANSHU,RAISWAL,</t>
  </si>
  <si>
    <t>HARSHIT,BHATT,</t>
  </si>
  <si>
    <t>ISHMEET,KAUR,</t>
  </si>
  <si>
    <t>ISHRAT,</t>
  </si>
  <si>
    <t>JASVEER,SINGH,</t>
  </si>
  <si>
    <t>JESSIN,JAMES,</t>
  </si>
  <si>
    <t>JAI,SINGH,</t>
  </si>
  <si>
    <t>KETAN,</t>
  </si>
  <si>
    <t>MISHTHI,</t>
  </si>
  <si>
    <t>MEHAK,</t>
  </si>
  <si>
    <t>MANPREET,KAUR,</t>
  </si>
  <si>
    <t>MOHD,AMAN,ALI,</t>
  </si>
  <si>
    <t>MUSKAAN,</t>
  </si>
  <si>
    <t>NEERAJ,</t>
  </si>
  <si>
    <t>NAMAN,LUTHRA,</t>
  </si>
  <si>
    <t>PRABHJOT,KAUR,</t>
  </si>
  <si>
    <t>PRINCE,TIRKEY,ORAON,</t>
  </si>
  <si>
    <t>PRERNA,</t>
  </si>
  <si>
    <t>RISHIT,KUMAR,</t>
  </si>
  <si>
    <t>RIDHVIK,</t>
  </si>
  <si>
    <t>TANIYA,</t>
  </si>
  <si>
    <t>TANISHQ,GUPTA,</t>
  </si>
  <si>
    <t>VANSHIKA,AHUJA,</t>
  </si>
  <si>
    <t>YASHIKA,</t>
  </si>
  <si>
    <t>YOSHITA,MURJANI,</t>
  </si>
  <si>
    <t>RAVISHA,NIRANKARI,</t>
  </si>
  <si>
    <t>GAURAV,</t>
  </si>
  <si>
    <t>PARTIBHA,</t>
  </si>
  <si>
    <t>LAKSHAY,</t>
  </si>
  <si>
    <t>PARTHAK,</t>
  </si>
  <si>
    <t>SATKAR,SINGH,</t>
  </si>
  <si>
    <t>SARTHAK,</t>
  </si>
  <si>
    <t>SONAM,</t>
  </si>
  <si>
    <t>YUG,KUMAR,</t>
  </si>
  <si>
    <t>RAKSHITA,</t>
  </si>
  <si>
    <t>ISHITA,MALHOTTRA,</t>
  </si>
  <si>
    <t>ZABIN,SULTANA,</t>
  </si>
  <si>
    <t>MANOJ,</t>
  </si>
  <si>
    <t>RACHAN,PREET,SINGH,</t>
  </si>
  <si>
    <t>SHADAB,ALI,ANSARI,</t>
  </si>
  <si>
    <t>SIMARDEEP,KAUR,</t>
  </si>
  <si>
    <t>AAKASH,GUPTA,</t>
  </si>
  <si>
    <t>VISHAL,</t>
  </si>
  <si>
    <t>TANISHK,GUPTA,</t>
  </si>
  <si>
    <t>DHEERAJ,MEHRA,</t>
  </si>
  <si>
    <t>MOHIT,KUMAR,MEENA,</t>
  </si>
  <si>
    <t>%age</t>
  </si>
  <si>
    <t>Roll No.</t>
  </si>
  <si>
    <t>Gender</t>
  </si>
  <si>
    <t>Name</t>
  </si>
  <si>
    <t>English</t>
  </si>
  <si>
    <t>Marks</t>
  </si>
  <si>
    <t>Grade</t>
  </si>
  <si>
    <t>Marks2</t>
  </si>
  <si>
    <t>Grade2</t>
  </si>
  <si>
    <t>Math/Math Basic</t>
  </si>
  <si>
    <t>Marks3</t>
  </si>
  <si>
    <t>Grade3</t>
  </si>
  <si>
    <t>Science</t>
  </si>
  <si>
    <t>Marks4</t>
  </si>
  <si>
    <t>Grade4</t>
  </si>
  <si>
    <t>So.Science</t>
  </si>
  <si>
    <t>Marks5</t>
  </si>
  <si>
    <t>Grade5</t>
  </si>
  <si>
    <t>IT</t>
  </si>
  <si>
    <t>Marks6</t>
  </si>
  <si>
    <t>Grade6</t>
  </si>
  <si>
    <t>Total (6 Subject)</t>
  </si>
  <si>
    <t>Total (5 Subject)</t>
  </si>
  <si>
    <t>Hindi /Skt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</si>
  <si>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</si>
  <si>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</si>
  <si>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</si>
  <si>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</si>
  <si>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</si>
  <si>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</si>
  <si>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</si>
  <si>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</si>
  <si>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</si>
  <si>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</si>
  <si>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</si>
  <si>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</si>
  <si>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</si>
  <si>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</si>
  <si>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</si>
  <si>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</si>
  <si>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SCHOOL RESULT (Out of 5 Subjects)</t>
  </si>
  <si>
    <t>SCHOOL RESULT (Out of 6 Subjects)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</si>
  <si>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</si>
  <si>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</si>
  <si>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</si>
  <si>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</si>
  <si>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</si>
  <si>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</si>
  <si>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</si>
  <si>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</si>
  <si>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</si>
  <si>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Sanskrit</t>
  </si>
  <si>
    <t>Social Science</t>
  </si>
  <si>
    <t>Name of Teacher</t>
  </si>
  <si>
    <t>Sudha Awasthi</t>
  </si>
  <si>
    <t>Rajender Singh</t>
  </si>
  <si>
    <t>Nitin K Aviral</t>
  </si>
  <si>
    <t>Dinesh Pal</t>
  </si>
  <si>
    <t>Rekha Garg</t>
  </si>
  <si>
    <t>Section wise Result- X C</t>
  </si>
  <si>
    <t>Section wise Result- X B</t>
  </si>
  <si>
    <t>Section wise Result- X A</t>
  </si>
  <si>
    <t>Section wise Result- X D</t>
  </si>
  <si>
    <t>Section wise Result- X E</t>
  </si>
  <si>
    <t>Vishal Kaushik</t>
  </si>
  <si>
    <t>Rashmi Jain</t>
  </si>
  <si>
    <t>Sani Pansari</t>
  </si>
  <si>
    <t>Harish Arora</t>
  </si>
  <si>
    <t>Suman Kumari</t>
  </si>
  <si>
    <t>Teacher Wise Result Analysis</t>
  </si>
  <si>
    <t>KV TAGORE GARDEN : AISSE 2021</t>
  </si>
  <si>
    <t>ENGLISH CORE</t>
  </si>
  <si>
    <t>MATHEMATICS</t>
  </si>
  <si>
    <t>PHYSICS</t>
  </si>
  <si>
    <t>CHEMISTRY</t>
  </si>
  <si>
    <t>COMPUTER SCIENCE</t>
  </si>
  <si>
    <t>PHYSICAL EDUCATION</t>
  </si>
  <si>
    <t>HINDI CORE</t>
  </si>
  <si>
    <t>BIOLOGY</t>
  </si>
  <si>
    <t>ECONOMICS</t>
  </si>
  <si>
    <t>BUSINESS STUDIES</t>
  </si>
  <si>
    <t>ACCOUNTANCY</t>
  </si>
  <si>
    <t>INFORMATICS PRACTICE</t>
  </si>
  <si>
    <t>HISTORY</t>
  </si>
  <si>
    <t>POLITICAL SCIENCE</t>
  </si>
  <si>
    <t>GEOGRAPHY</t>
  </si>
  <si>
    <t>Pooja Chauhan</t>
  </si>
  <si>
    <t>Saroj Katoch</t>
  </si>
  <si>
    <t>Ashwani Singhal</t>
  </si>
  <si>
    <t>Om Prakash Upadhyaya</t>
  </si>
  <si>
    <t>Anil Gupta</t>
  </si>
  <si>
    <t>Lokesh Singh</t>
  </si>
  <si>
    <t>Preeti Shukla</t>
  </si>
  <si>
    <t>Sunil Kumari</t>
  </si>
  <si>
    <t>Jitender Kumar</t>
  </si>
  <si>
    <t>Akhilesh Yadav</t>
  </si>
  <si>
    <t>Nidhi Khurana</t>
  </si>
  <si>
    <t>Shweta Gupta</t>
  </si>
  <si>
    <t>Manoj Singh</t>
  </si>
  <si>
    <t>KV TAGORE GARDEN: AISSCE 2021</t>
  </si>
  <si>
    <t>Science Stream</t>
  </si>
  <si>
    <t>Out of 6 Subjects</t>
  </si>
  <si>
    <t>Out of 5 Subjects</t>
  </si>
  <si>
    <t>Commerce Stream</t>
  </si>
  <si>
    <t>Humanities Stream</t>
  </si>
  <si>
    <t>Ravinder Singh</t>
  </si>
  <si>
    <t>XII C</t>
  </si>
  <si>
    <t>XII A</t>
  </si>
  <si>
    <t>XII A,C</t>
  </si>
  <si>
    <t>XII C,E</t>
  </si>
  <si>
    <t>Manish Kumar</t>
  </si>
  <si>
    <t>XII E</t>
  </si>
  <si>
    <t>XII B,D</t>
  </si>
  <si>
    <t>XII B,C</t>
  </si>
  <si>
    <t>XII A,D,E</t>
  </si>
  <si>
    <t xml:space="preserve">Santosh </t>
  </si>
  <si>
    <t>XII B</t>
  </si>
  <si>
    <t>Pooja Saini</t>
  </si>
  <si>
    <t>XII D</t>
  </si>
  <si>
    <t>XII D,B</t>
  </si>
  <si>
    <t>XII A,B,C,D,E</t>
  </si>
  <si>
    <t>XII B,D,E</t>
  </si>
  <si>
    <t>KV TAGORE GARDEN : AISSCE 2022</t>
  </si>
  <si>
    <t>Hindi Course - A</t>
  </si>
  <si>
    <t>Mathematics (Basic)</t>
  </si>
  <si>
    <t>AISSE SUBJECT WISE RESULT -2022</t>
  </si>
  <si>
    <t>KENDRIYA VIDYALAYA TAGORE GARDEN, NEW DELHI</t>
  </si>
  <si>
    <t>RESULT ANALYSIS - CLASS WISE 2021-22</t>
  </si>
  <si>
    <t>Class and Section</t>
  </si>
  <si>
    <t>Teacher Name</t>
  </si>
  <si>
    <t>X A</t>
  </si>
  <si>
    <t>Prabhjot Kaur</t>
  </si>
  <si>
    <t>Hindi Course A</t>
  </si>
  <si>
    <t>Sapna Grover</t>
  </si>
  <si>
    <t>MATHEMATICS Std.</t>
  </si>
  <si>
    <t>Nitin Aviral</t>
  </si>
  <si>
    <t>C N Choudhary</t>
  </si>
  <si>
    <t>Rajendra Singh</t>
  </si>
  <si>
    <t>MATHEMATICS Basic</t>
  </si>
  <si>
    <t>X B</t>
  </si>
  <si>
    <t>Sudarshan Sharma</t>
  </si>
  <si>
    <t>Rashmina Shabab</t>
  </si>
  <si>
    <t>Sukhdeo Mandal</t>
  </si>
  <si>
    <t>D S Bisht</t>
  </si>
  <si>
    <t xml:space="preserve">X C </t>
  </si>
  <si>
    <t>Shalini Shrivastava</t>
  </si>
  <si>
    <t>Seema Devi</t>
  </si>
  <si>
    <t>Pankaj Kumar</t>
  </si>
  <si>
    <t>Neeru</t>
  </si>
  <si>
    <t>X D</t>
  </si>
  <si>
    <t>Dilbagh Singh</t>
  </si>
  <si>
    <t>Madhubala</t>
  </si>
  <si>
    <t>X E</t>
  </si>
  <si>
    <t>Shailesh Ranga</t>
  </si>
  <si>
    <t>Shatrughan</t>
  </si>
  <si>
    <t>Neetu</t>
  </si>
  <si>
    <t>A N Mishra</t>
  </si>
  <si>
    <t>RESULT ANALYSIS - TEACHER WISE 2021-22</t>
  </si>
  <si>
    <t>TOPPER (FIVE SUBJECTS)  EXCLUDING IT 2021-22</t>
  </si>
  <si>
    <t>ROLL</t>
  </si>
  <si>
    <t>NAME</t>
  </si>
  <si>
    <t>GRADE</t>
  </si>
  <si>
    <t>TOTAL</t>
  </si>
  <si>
    <t>RESULT</t>
  </si>
  <si>
    <t>M MANISH</t>
  </si>
  <si>
    <t>-</t>
  </si>
  <si>
    <t>M LINCLON SINGH</t>
  </si>
  <si>
    <t>F DRISHTI VERMA</t>
  </si>
  <si>
    <t>M YUVRAJ SINGH</t>
  </si>
  <si>
    <t>M ARPIT PANDEY</t>
  </si>
  <si>
    <t>TOPPER (FULL SUBJECTS) 2021-22</t>
  </si>
  <si>
    <t>AISSCE TOPPER (FIVE SUBJECTS)   2021-22</t>
  </si>
  <si>
    <t>S.No.</t>
  </si>
  <si>
    <t>Sub1</t>
  </si>
  <si>
    <t>Sub2</t>
  </si>
  <si>
    <t>Sub3</t>
  </si>
  <si>
    <t>Sub4</t>
  </si>
  <si>
    <t>Sub5</t>
  </si>
  <si>
    <t xml:space="preserve">Marks </t>
  </si>
  <si>
    <t>Sub 6</t>
  </si>
  <si>
    <t>Percentage</t>
  </si>
  <si>
    <t>BHAVYA MUNJAL</t>
  </si>
  <si>
    <t>EKTA</t>
  </si>
  <si>
    <t>GUL SABHARWAL</t>
  </si>
  <si>
    <t>HARSHITA MUNJAL</t>
  </si>
  <si>
    <t>MANYA SACHDEVA</t>
  </si>
  <si>
    <t>MUSKAN YADAV</t>
  </si>
  <si>
    <t>PALAK BHATIA</t>
  </si>
  <si>
    <t>PALAK SANDIL</t>
  </si>
  <si>
    <t>PRAGYA KUMAR</t>
  </si>
  <si>
    <t>TEHREEM</t>
  </si>
  <si>
    <t>ADITYA KUMAR MEHRA</t>
  </si>
  <si>
    <t>ANEESH TRISAL</t>
  </si>
  <si>
    <t>ANSH TYAGI</t>
  </si>
  <si>
    <t>ANUJ GUPTA</t>
  </si>
  <si>
    <t>AYUSH LOHANI</t>
  </si>
  <si>
    <t>DIVYANSH</t>
  </si>
  <si>
    <t>GAURAV KOHLI</t>
  </si>
  <si>
    <t>GAUTAM</t>
  </si>
  <si>
    <t>HARSHIT MONGA</t>
  </si>
  <si>
    <t>IRFAN ALI</t>
  </si>
  <si>
    <t>KARAN RATHOR</t>
  </si>
  <si>
    <t>KARTIK CHHABRA</t>
  </si>
  <si>
    <t>KARTIK KUMAR</t>
  </si>
  <si>
    <t>KUSHAGRA SWAMI</t>
  </si>
  <si>
    <t>MANAV SHARMA</t>
  </si>
  <si>
    <t>MOHIT</t>
  </si>
  <si>
    <t>MOKSH AHUJA</t>
  </si>
  <si>
    <t>MUKUL KUMAR</t>
  </si>
  <si>
    <t>PANKAJ KUMAR</t>
  </si>
  <si>
    <t>PANKAJ OBEROI</t>
  </si>
  <si>
    <t>PARAS MEENA</t>
  </si>
  <si>
    <t>PARTH</t>
  </si>
  <si>
    <t>PRIYANSH</t>
  </si>
  <si>
    <t>RISHAV SACHDEVA</t>
  </si>
  <si>
    <t>RITIK SAINI</t>
  </si>
  <si>
    <t>SAGAR SAXENA</t>
  </si>
  <si>
    <t>SAHIL VED</t>
  </si>
  <si>
    <t>SARVAJEET KUMAR</t>
  </si>
  <si>
    <t>SHIVANSH GAUTAM</t>
  </si>
  <si>
    <t>SHUBHAM</t>
  </si>
  <si>
    <t>SWARANJIT SINGH GILL</t>
  </si>
  <si>
    <t>SWETAV SINGH SHAKTI</t>
  </si>
  <si>
    <t>AASHIMA</t>
  </si>
  <si>
    <t>AKANSHA SHARMA</t>
  </si>
  <si>
    <t>ANJALI</t>
  </si>
  <si>
    <t>APOORVA SHRIVASTAVA</t>
  </si>
  <si>
    <t>ARYAN</t>
  </si>
  <si>
    <t>AYUSH TELI</t>
  </si>
  <si>
    <t>BHAWNA BARKODIA</t>
  </si>
  <si>
    <t>BHUMIKA KANWAL</t>
  </si>
  <si>
    <t>DEEPANSHU SHARMA</t>
  </si>
  <si>
    <t>GOURAV</t>
  </si>
  <si>
    <t>HARSH VARDHAN</t>
  </si>
  <si>
    <t>HARSHITA</t>
  </si>
  <si>
    <t>HARSHITA RATHORE</t>
  </si>
  <si>
    <t>JAGRITI</t>
  </si>
  <si>
    <t>JATIN</t>
  </si>
  <si>
    <t>KASAK PURI</t>
  </si>
  <si>
    <t>KIMMI</t>
  </si>
  <si>
    <t>KRITI DHIMAN</t>
  </si>
  <si>
    <t>KRITIKA KUMARI</t>
  </si>
  <si>
    <t>KUNAL RATHORE</t>
  </si>
  <si>
    <t>MD JUNED</t>
  </si>
  <si>
    <t>MEHAK RAWAT</t>
  </si>
  <si>
    <t>MOHD ADNAN QURESHI</t>
  </si>
  <si>
    <t>NEELAM</t>
  </si>
  <si>
    <t>NISHCHAY BHARDWAJ</t>
  </si>
  <si>
    <t>PIYUSH JHAROTIYA</t>
  </si>
  <si>
    <t>PREET KAUR</t>
  </si>
  <si>
    <t>PRIYANSHU</t>
  </si>
  <si>
    <t>RHYTHM</t>
  </si>
  <si>
    <t>RITU KUMARI</t>
  </si>
  <si>
    <t>SAKSHI JHA</t>
  </si>
  <si>
    <t>SASMIT RAI</t>
  </si>
  <si>
    <t>SIDDHARTH RAJORA</t>
  </si>
  <si>
    <t>SWAPNIL SAXENA</t>
  </si>
  <si>
    <t>TANISHKA</t>
  </si>
  <si>
    <t>TARUN KUMAR</t>
  </si>
  <si>
    <t>VAIBHAV SHARMA</t>
  </si>
  <si>
    <t>VANSH KUMAR</t>
  </si>
  <si>
    <t>GURJEET KAUR</t>
  </si>
  <si>
    <t>EKAS KAUR</t>
  </si>
  <si>
    <t>DEVANSHU CHHABRA</t>
  </si>
  <si>
    <t>JANVI</t>
  </si>
  <si>
    <t>DEEPANSHU ARORA</t>
  </si>
  <si>
    <t>JATIN DUA</t>
  </si>
  <si>
    <t>SARTHAK DHUPAR</t>
  </si>
  <si>
    <t>MADHUR THAREJA</t>
  </si>
  <si>
    <t>MANSI</t>
  </si>
  <si>
    <t>ISHA PATHAK</t>
  </si>
  <si>
    <t>JAYANT MALHOTRA</t>
  </si>
  <si>
    <t>KARTIK</t>
  </si>
  <si>
    <t>GEETANSHU GUPTA</t>
  </si>
  <si>
    <t>KANAV ARORA</t>
  </si>
  <si>
    <t>ISHIKA RAWAT</t>
  </si>
  <si>
    <t>SONAM</t>
  </si>
  <si>
    <t>DEEKSHA</t>
  </si>
  <si>
    <t>COMP               054 055</t>
  </si>
  <si>
    <t>DEEPALI</t>
  </si>
  <si>
    <t>GURTEJ SINGH</t>
  </si>
  <si>
    <t>SIMRAN</t>
  </si>
  <si>
    <t>BHARAT</t>
  </si>
  <si>
    <t>NIKHIL GAUR</t>
  </si>
  <si>
    <t>LAKSH OTWAL</t>
  </si>
  <si>
    <t>NEERAJ</t>
  </si>
  <si>
    <t>PARVINDER KAUR</t>
  </si>
  <si>
    <t>NISHANT</t>
  </si>
  <si>
    <t>AMRIT</t>
  </si>
  <si>
    <t>KAMAKSHI SAINI</t>
  </si>
  <si>
    <t>PARAS DHAWAN</t>
  </si>
  <si>
    <t>PIYUSH KUMAR YADAV</t>
  </si>
  <si>
    <t>SARABJEET SINGH</t>
  </si>
  <si>
    <t>GAGANPREET SINGH</t>
  </si>
  <si>
    <t>HARJOT SINGH</t>
  </si>
  <si>
    <t>HARSHIT TUTEJA</t>
  </si>
  <si>
    <t>MANYA PAL</t>
  </si>
  <si>
    <t>BHAVIKA SONI</t>
  </si>
  <si>
    <t>MAYANK DIGGA</t>
  </si>
  <si>
    <t>AMAN</t>
  </si>
  <si>
    <t>ABHINAV SHARMA</t>
  </si>
  <si>
    <t>ADITYA</t>
  </si>
  <si>
    <t>AMRIT PAL SINGH</t>
  </si>
  <si>
    <t>DAMANPREET SINGH</t>
  </si>
  <si>
    <t>GRAVIT</t>
  </si>
  <si>
    <t>HANSSIKA GUNJAN CHATOLA</t>
  </si>
  <si>
    <t>HARSH</t>
  </si>
  <si>
    <t>HARSIMRAN KAUR</t>
  </si>
  <si>
    <t>HIMANSHI</t>
  </si>
  <si>
    <t>HIRESH VERMA</t>
  </si>
  <si>
    <t>HRASVI UTTAM</t>
  </si>
  <si>
    <t>JASKARAN SINGH</t>
  </si>
  <si>
    <t>JASRAJ SINGH</t>
  </si>
  <si>
    <t>JEET BISWAS</t>
  </si>
  <si>
    <t>JHANVI SADANA</t>
  </si>
  <si>
    <t>KHUSHPREET KAUR PHULL</t>
  </si>
  <si>
    <t>KIRTI</t>
  </si>
  <si>
    <t>KUNAL BHATIA</t>
  </si>
  <si>
    <t>MANAV HATWAL</t>
  </si>
  <si>
    <t>NEELIMA GROVER</t>
  </si>
  <si>
    <t>PAARTH AGGARWAL</t>
  </si>
  <si>
    <t>PRIYANSHI</t>
  </si>
  <si>
    <t>RAHUL</t>
  </si>
  <si>
    <t>RITIK KUMAR</t>
  </si>
  <si>
    <t>TANYA</t>
  </si>
  <si>
    <t>AHTASHAM SIDDIQUE</t>
  </si>
  <si>
    <t>HRIDAY KHATTAR</t>
  </si>
  <si>
    <t>JAPNEET KAUR</t>
  </si>
  <si>
    <t>JONED</t>
  </si>
  <si>
    <t>KHUSHI YADAV</t>
  </si>
  <si>
    <t>LAVANYA SHARMA</t>
  </si>
  <si>
    <t>PARAS</t>
  </si>
  <si>
    <t>PRARTHNA RAHEJA</t>
  </si>
  <si>
    <t>PUNEET</t>
  </si>
  <si>
    <t>RACHIT KHORWAL</t>
  </si>
  <si>
    <t>VIJAY SINGH NEGI</t>
  </si>
  <si>
    <t>VINIT GOHAR</t>
  </si>
  <si>
    <t>PRATHNA SONKER</t>
  </si>
  <si>
    <t>LAKSHAY KAMBOJ</t>
  </si>
  <si>
    <t>TANNU</t>
  </si>
  <si>
    <t>AASHISH BHARDWAJ</t>
  </si>
  <si>
    <t>AASTHA JHA</t>
  </si>
  <si>
    <t>AJAY DANTANI</t>
  </si>
  <si>
    <t>AKSHAT LAHORIA</t>
  </si>
  <si>
    <t>AANCHAL</t>
  </si>
  <si>
    <t>ANCHAL BHANDARI</t>
  </si>
  <si>
    <t>ANSH RATTAN</t>
  </si>
  <si>
    <t>ATUL KUMAR</t>
  </si>
  <si>
    <t>AYUSH</t>
  </si>
  <si>
    <t>CHESHTA</t>
  </si>
  <si>
    <t>CHHAVI BABBAR</t>
  </si>
  <si>
    <t>CHRISTIN SEBASTIAN</t>
  </si>
  <si>
    <t>DEEPANKAR BISWAS</t>
  </si>
  <si>
    <t>DEVANSH PAWAR</t>
  </si>
  <si>
    <t>DIKSHA</t>
  </si>
  <si>
    <t>DIKSHANT</t>
  </si>
  <si>
    <t>DIMPLE</t>
  </si>
  <si>
    <t>DIVYA</t>
  </si>
  <si>
    <t>DIVYAM</t>
  </si>
  <si>
    <t>GAUTAM MEHRA</t>
  </si>
  <si>
    <t>HETIKA LUGARIYA</t>
  </si>
  <si>
    <t>ISHIKA TRIVEDI</t>
  </si>
  <si>
    <t>JASJEET KAUR</t>
  </si>
  <si>
    <t>K ARUL ARASAN</t>
  </si>
  <si>
    <t>KAMALPREET KAUR</t>
  </si>
  <si>
    <t>KANISHKA VERMA</t>
  </si>
  <si>
    <t>KARAN VAID</t>
  </si>
  <si>
    <t>KASHISH MATHARU</t>
  </si>
  <si>
    <t>KHUSHI AHUJA</t>
  </si>
  <si>
    <t>KUNAL</t>
  </si>
  <si>
    <t>MAITRI</t>
  </si>
  <si>
    <t>ESSENTIAL REPEAT</t>
  </si>
  <si>
    <t>MANMEET KAUR</t>
  </si>
  <si>
    <t>MANTHAN</t>
  </si>
  <si>
    <t>MANVI</t>
  </si>
  <si>
    <t>MAHAK KHATUN</t>
  </si>
  <si>
    <t>MIHIR</t>
  </si>
  <si>
    <t>NIDHI KAPOOR</t>
  </si>
  <si>
    <t>NITIN KUMAR</t>
  </si>
  <si>
    <t>PARVESH KUMAR SHARMA</t>
  </si>
  <si>
    <t>PARAMJOT KAUR</t>
  </si>
  <si>
    <t>PRASHANT</t>
  </si>
  <si>
    <t>PREETI</t>
  </si>
  <si>
    <t>RIDHI YADAV</t>
  </si>
  <si>
    <t>SAHIL PAL</t>
  </si>
  <si>
    <t>SEJAL</t>
  </si>
  <si>
    <t>SURAJ KUMAR</t>
  </si>
  <si>
    <t>TAMANNA GUPTA</t>
  </si>
  <si>
    <t>VINISHA CHAUDHARY</t>
  </si>
  <si>
    <t>VIPIN</t>
  </si>
  <si>
    <t>YASHIKA MEHRA</t>
  </si>
  <si>
    <t>Total Candidate: 214</t>
  </si>
  <si>
    <t>Remarks</t>
  </si>
  <si>
    <t>Maitree taken Tcbefore Term II Exam (Humanities Stream)</t>
  </si>
  <si>
    <t>Appeared: 213</t>
  </si>
  <si>
    <t>Passed :212</t>
  </si>
  <si>
    <t>Cmpt. :01</t>
  </si>
  <si>
    <t>Failed: NIL</t>
  </si>
  <si>
    <t>AISSCE CBSE Result 2021-22 STUDENT WISE RESULT</t>
  </si>
  <si>
    <t>RollNo.</t>
  </si>
  <si>
    <t>Total out of 600</t>
  </si>
  <si>
    <t>Total out of 500</t>
  </si>
  <si>
    <t>%age of 5 Subjects</t>
  </si>
  <si>
    <t>%age of 6 Subjects</t>
  </si>
  <si>
    <t>Stream</t>
  </si>
  <si>
    <t>Humanities</t>
  </si>
  <si>
    <t>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</si>
</sst>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.3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6" borderId="0" xfId="0" applyFill="1"/>
    <xf numFmtId="0" fontId="2" fillId="2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/>
    <xf numFmtId="0" fontId="14" fillId="6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7" xfId="0" applyBorder="1"/>
    <xf numFmtId="0" fontId="5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/>
    </xf>
    <xf numFmtId="0" fontId="18" fillId="0" borderId="0" xfId="0" applyFont="1" applyAlignment="1"/>
    <xf numFmtId="0" fontId="19" fillId="0" borderId="8" xfId="0" applyFont="1" applyBorder="1" applyAlignment="1"/>
  </cellXfs>
  <cellStyles count="1"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890151" connectionId="1" xr16:uid="{3D30F0DA-4E25-4050-854C-72062DDD725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56AA5074-403A-4E0B-871D-10CB41A97608}" autoFormatId="16" applyNumberFormats="0" applyBorderFormats="0" applyFontFormats="0" applyPatternFormats="0" applyAlignmentFormats="0" applyWidthHeightFormats="0">
  <queryTableRefresh nextId="27" unboundColumnsRight="1">
    <queryTableFields count="2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5" dataBound="0" tableColumnId="25"/>
      <queryTableField id="26" dataBound="0" tableColumnId="26"/>
      <queryTableField id="22" name="Column22" tableColumnId="22"/>
      <queryTableField id="24" dataBound="0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0DE7FA-9D47-4DB5-B3FF-4FFEA3FD0E1B}" name="marks" displayName="marks" ref="A1:Y256" tableType="queryTable" totalsRowShown="0" headerRowDxfId="12">
  <tableColumns count="25">
    <tableColumn id="1" xr3:uid="{0B80D651-8F80-4B79-AC19-FA16D657E472}" uniqueName="1" name="Roll No." queryTableFieldId="1"/>
    <tableColumn id="2" xr3:uid="{538A0126-A7D2-420C-B917-5822256C342A}" uniqueName="2" name="Gender" queryTableFieldId="2" dataDxfId="11"/>
    <tableColumn id="3" xr3:uid="{7B136FD6-13F9-4693-A5EE-3F73721EED12}" uniqueName="3" name="Name" queryTableFieldId="3" dataDxfId="10"/>
    <tableColumn id="4" xr3:uid="{DAC25781-2093-41AA-ABE5-1ED74B7EE68A}" uniqueName="4" name="English" queryTableFieldId="4"/>
    <tableColumn id="5" xr3:uid="{6AED3368-2CA3-4325-91C7-CEA38856AD19}" uniqueName="5" name="Marks" queryTableFieldId="5"/>
    <tableColumn id="6" xr3:uid="{FD270DDF-D449-41B2-B0C9-BF1F5408CA29}" uniqueName="6" name="Grade" queryTableFieldId="6" dataDxfId="9"/>
    <tableColumn id="7" xr3:uid="{1D57F512-88C6-4609-97DE-C9158D7C9BB6}" uniqueName="7" name="Hindi /Skt" queryTableFieldId="7"/>
    <tableColumn id="8" xr3:uid="{326ABB6F-E319-4AEC-9F31-6AD8B871DF01}" uniqueName="8" name="Marks2" queryTableFieldId="8"/>
    <tableColumn id="9" xr3:uid="{35ACEF49-68AF-47AB-9957-6C077311A31E}" uniqueName="9" name="Grade2" queryTableFieldId="9" dataDxfId="8"/>
    <tableColumn id="10" xr3:uid="{2C56E3F1-F546-4E01-B55F-A853DD905FF2}" uniqueName="10" name="Math/Math Basic" queryTableFieldId="10"/>
    <tableColumn id="11" xr3:uid="{98192441-FC58-426B-8884-ABFBAE57ED71}" uniqueName="11" name="Marks3" queryTableFieldId="11"/>
    <tableColumn id="12" xr3:uid="{ED256426-C148-4291-8A6B-C726A7EC0CE6}" uniqueName="12" name="Grade3" queryTableFieldId="12" dataDxfId="7"/>
    <tableColumn id="13" xr3:uid="{2637A2C7-9A2B-40EC-AF5B-3EBC383E1FC8}" uniqueName="13" name="Science" queryTableFieldId="13"/>
    <tableColumn id="14" xr3:uid="{53F42211-C92F-48B6-8F18-EF0CEAD6BEE3}" uniqueName="14" name="Marks4" queryTableFieldId="14"/>
    <tableColumn id="15" xr3:uid="{AC38CB81-F6F3-4FF3-A00F-4441ACD4970A}" uniqueName="15" name="Grade4" queryTableFieldId="15" dataDxfId="6"/>
    <tableColumn id="16" xr3:uid="{41B20C78-1C55-4105-A5FD-0C123F79FA29}" uniqueName="16" name="So.Science" queryTableFieldId="16"/>
    <tableColumn id="17" xr3:uid="{26A5627C-43EE-4AE8-A9B5-6825DABF4D02}" uniqueName="17" name="Marks5" queryTableFieldId="17"/>
    <tableColumn id="18" xr3:uid="{C3ABE596-7DFF-4CB1-B8E2-6FC44EF29B40}" uniqueName="18" name="Grade5" queryTableFieldId="18" dataDxfId="5"/>
    <tableColumn id="19" xr3:uid="{E16199F2-E80C-4181-82B5-591DB5970A6C}" uniqueName="19" name="IT" queryTableFieldId="19"/>
    <tableColumn id="20" xr3:uid="{C86F1C96-4D3C-48A1-8163-7B090AB11B2C}" uniqueName="20" name="Marks6" queryTableFieldId="20"/>
    <tableColumn id="21" xr3:uid="{E77DDDCB-B2E8-4B65-9350-7CF60462841C}" uniqueName="21" name="Grade6" queryTableFieldId="21" dataDxfId="4"/>
    <tableColumn id="25" xr3:uid="{34E72167-33F0-4687-8C14-AE32007D79FF}" uniqueName="25" name="Total (6 Subject)" queryTableFieldId="25" dataDxfId="3">
      <calculatedColumnFormula>SUM(marks[[#This Row],[Marks6]],marks[[#This Row],[Marks5]],marks[[#This Row],[Marks4]],marks[[#This Row],[Marks3]],marks[[#This Row],[Marks2]],marks[[#This Row],[Marks]])</calculatedColumnFormula>
    </tableColumn>
    <tableColumn id="26" xr3:uid="{8F92FCA8-0934-4F4C-A281-97A3790685B0}" uniqueName="26" name="Total (5 Subject)" queryTableFieldId="26" dataDxfId="2">
      <calculatedColumnFormula>SUM(marks[[#This Row],[Marks5]],marks[[#This Row],[Marks4]],marks[[#This Row],[Marks3]],marks[[#This Row],[Marks2]],marks[[#This Row],[Marks]])</calculatedColumnFormula>
    </tableColumn>
    <tableColumn id="22" xr3:uid="{6840FEB3-CFAA-4D4A-88D4-7E2F57BA7C09}" uniqueName="22" name="Column22" queryTableFieldId="22" dataDxfId="1"/>
    <tableColumn id="24" xr3:uid="{13097558-0E39-455D-A3EB-AB85031AC561}" uniqueName="24" name="%age" queryTableFieldId="24" dataDxfId="0">
      <calculatedColumnFormula>marks[[#This Row],[Total (5 Subject)]]/5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0CC9-235A-42D5-9B0A-78D9E095FC6B}">
  <dimension ref="A1:Y51"/>
  <sheetViews>
    <sheetView topLeftCell="D36" workbookViewId="0">
      <selection sqref="A1:X51"/>
    </sheetView>
  </sheetViews>
  <sheetFormatPr defaultRowHeight="15" x14ac:dyDescent="0.25"/>
  <cols>
    <col min="1" max="1" width="13.42578125" customWidth="1"/>
    <col min="3" max="3" width="20.85546875" customWidth="1"/>
    <col min="19" max="21" width="8.7109375" customWidth="1"/>
    <col min="22" max="23" width="8.7109375" hidden="1" customWidth="1"/>
  </cols>
  <sheetData>
    <row r="1" spans="1:25" x14ac:dyDescent="0.2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25">
      <c r="A2">
        <v>26138289</v>
      </c>
      <c r="B2" t="s">
        <v>1</v>
      </c>
      <c r="C2" t="s">
        <v>2</v>
      </c>
      <c r="D2">
        <v>184</v>
      </c>
      <c r="E2">
        <v>90</v>
      </c>
      <c r="F2" t="s">
        <v>3</v>
      </c>
      <c r="G2">
        <v>122</v>
      </c>
      <c r="H2">
        <v>85</v>
      </c>
      <c r="I2" t="s">
        <v>3</v>
      </c>
      <c r="J2">
        <v>41</v>
      </c>
      <c r="K2">
        <v>96</v>
      </c>
      <c r="L2" t="s">
        <v>4</v>
      </c>
      <c r="M2">
        <v>86</v>
      </c>
      <c r="N2">
        <v>84</v>
      </c>
      <c r="O2" t="s">
        <v>3</v>
      </c>
      <c r="P2">
        <v>87</v>
      </c>
      <c r="Q2">
        <v>89</v>
      </c>
      <c r="R2" t="s">
        <v>3</v>
      </c>
      <c r="S2">
        <v>402</v>
      </c>
      <c r="T2">
        <v>87</v>
      </c>
      <c r="U2" t="s">
        <v>5</v>
      </c>
      <c r="V2">
        <v>531</v>
      </c>
      <c r="W2">
        <v>444</v>
      </c>
      <c r="X2" t="s">
        <v>6</v>
      </c>
      <c r="Y2">
        <v>88.8</v>
      </c>
    </row>
    <row r="3" spans="1:25" x14ac:dyDescent="0.25">
      <c r="A3">
        <v>26138290</v>
      </c>
      <c r="B3" t="s">
        <v>1</v>
      </c>
      <c r="C3" t="s">
        <v>7</v>
      </c>
      <c r="D3">
        <v>184</v>
      </c>
      <c r="E3">
        <v>90</v>
      </c>
      <c r="F3" t="s">
        <v>3</v>
      </c>
      <c r="G3">
        <v>2</v>
      </c>
      <c r="H3">
        <v>76</v>
      </c>
      <c r="I3" t="s">
        <v>5</v>
      </c>
      <c r="J3">
        <v>41</v>
      </c>
      <c r="K3">
        <v>78</v>
      </c>
      <c r="L3" t="s">
        <v>8</v>
      </c>
      <c r="M3">
        <v>86</v>
      </c>
      <c r="N3">
        <v>76</v>
      </c>
      <c r="O3" t="s">
        <v>8</v>
      </c>
      <c r="P3">
        <v>87</v>
      </c>
      <c r="Q3">
        <v>95</v>
      </c>
      <c r="R3" t="s">
        <v>4</v>
      </c>
      <c r="S3">
        <v>402</v>
      </c>
      <c r="T3">
        <v>88</v>
      </c>
      <c r="U3" t="s">
        <v>5</v>
      </c>
      <c r="V3">
        <v>503</v>
      </c>
      <c r="W3">
        <v>415</v>
      </c>
      <c r="X3" t="s">
        <v>6</v>
      </c>
      <c r="Y3">
        <v>83</v>
      </c>
    </row>
    <row r="4" spans="1:25" x14ac:dyDescent="0.25">
      <c r="A4">
        <v>26138291</v>
      </c>
      <c r="B4" t="s">
        <v>1</v>
      </c>
      <c r="C4" t="s">
        <v>9</v>
      </c>
      <c r="D4">
        <v>184</v>
      </c>
      <c r="E4">
        <v>70</v>
      </c>
      <c r="F4" t="s">
        <v>10</v>
      </c>
      <c r="G4">
        <v>2</v>
      </c>
      <c r="H4">
        <v>76</v>
      </c>
      <c r="I4" t="s">
        <v>5</v>
      </c>
      <c r="J4">
        <v>41</v>
      </c>
      <c r="K4">
        <v>59</v>
      </c>
      <c r="L4" t="s">
        <v>10</v>
      </c>
      <c r="M4">
        <v>86</v>
      </c>
      <c r="N4">
        <v>67</v>
      </c>
      <c r="O4" t="s">
        <v>5</v>
      </c>
      <c r="P4">
        <v>87</v>
      </c>
      <c r="Q4">
        <v>94</v>
      </c>
      <c r="R4" t="s">
        <v>4</v>
      </c>
      <c r="S4">
        <v>402</v>
      </c>
      <c r="T4">
        <v>83</v>
      </c>
      <c r="U4" t="s">
        <v>10</v>
      </c>
      <c r="V4">
        <v>449</v>
      </c>
      <c r="W4">
        <v>366</v>
      </c>
      <c r="X4" t="s">
        <v>6</v>
      </c>
      <c r="Y4">
        <v>73.2</v>
      </c>
    </row>
    <row r="5" spans="1:25" x14ac:dyDescent="0.25">
      <c r="A5">
        <v>26138292</v>
      </c>
      <c r="B5" t="s">
        <v>1</v>
      </c>
      <c r="C5" t="s">
        <v>11</v>
      </c>
      <c r="D5">
        <v>184</v>
      </c>
      <c r="E5">
        <v>57</v>
      </c>
      <c r="F5" t="s">
        <v>12</v>
      </c>
      <c r="G5">
        <v>2</v>
      </c>
      <c r="H5">
        <v>56</v>
      </c>
      <c r="I5" t="s">
        <v>12</v>
      </c>
      <c r="J5">
        <v>241</v>
      </c>
      <c r="K5">
        <v>43</v>
      </c>
      <c r="L5" t="s">
        <v>12</v>
      </c>
      <c r="M5">
        <v>86</v>
      </c>
      <c r="N5">
        <v>59</v>
      </c>
      <c r="O5" t="s">
        <v>10</v>
      </c>
      <c r="P5">
        <v>87</v>
      </c>
      <c r="Q5">
        <v>79</v>
      </c>
      <c r="R5" t="s">
        <v>5</v>
      </c>
      <c r="S5">
        <v>402</v>
      </c>
      <c r="T5">
        <v>71</v>
      </c>
      <c r="U5" t="s">
        <v>12</v>
      </c>
      <c r="V5">
        <v>365</v>
      </c>
      <c r="W5">
        <v>294</v>
      </c>
      <c r="X5" t="s">
        <v>6</v>
      </c>
      <c r="Y5">
        <v>58.8</v>
      </c>
    </row>
    <row r="6" spans="1:25" x14ac:dyDescent="0.25">
      <c r="A6">
        <v>26138293</v>
      </c>
      <c r="B6" t="s">
        <v>13</v>
      </c>
      <c r="C6" t="s">
        <v>14</v>
      </c>
      <c r="D6">
        <v>184</v>
      </c>
      <c r="E6">
        <v>80</v>
      </c>
      <c r="F6" t="s">
        <v>5</v>
      </c>
      <c r="G6">
        <v>2</v>
      </c>
      <c r="H6">
        <v>80</v>
      </c>
      <c r="I6" t="s">
        <v>5</v>
      </c>
      <c r="J6">
        <v>241</v>
      </c>
      <c r="K6">
        <v>54</v>
      </c>
      <c r="L6" t="s">
        <v>10</v>
      </c>
      <c r="M6">
        <v>86</v>
      </c>
      <c r="N6">
        <v>73</v>
      </c>
      <c r="O6" t="s">
        <v>8</v>
      </c>
      <c r="P6">
        <v>87</v>
      </c>
      <c r="Q6">
        <v>95</v>
      </c>
      <c r="R6" t="s">
        <v>4</v>
      </c>
      <c r="S6">
        <v>402</v>
      </c>
      <c r="T6">
        <v>83</v>
      </c>
      <c r="U6" t="s">
        <v>10</v>
      </c>
      <c r="V6">
        <v>465</v>
      </c>
      <c r="W6">
        <v>382</v>
      </c>
      <c r="X6" t="s">
        <v>6</v>
      </c>
      <c r="Y6">
        <v>76.400000000000006</v>
      </c>
    </row>
    <row r="7" spans="1:25" x14ac:dyDescent="0.25">
      <c r="A7">
        <v>26138294</v>
      </c>
      <c r="B7" t="s">
        <v>1</v>
      </c>
      <c r="C7" t="s">
        <v>15</v>
      </c>
      <c r="D7">
        <v>184</v>
      </c>
      <c r="E7">
        <v>58</v>
      </c>
      <c r="F7" t="s">
        <v>12</v>
      </c>
      <c r="G7">
        <v>2</v>
      </c>
      <c r="H7">
        <v>79</v>
      </c>
      <c r="I7" t="s">
        <v>5</v>
      </c>
      <c r="J7">
        <v>241</v>
      </c>
      <c r="K7">
        <v>50</v>
      </c>
      <c r="L7" t="s">
        <v>16</v>
      </c>
      <c r="M7">
        <v>86</v>
      </c>
      <c r="N7">
        <v>58</v>
      </c>
      <c r="O7" t="s">
        <v>10</v>
      </c>
      <c r="P7">
        <v>87</v>
      </c>
      <c r="Q7">
        <v>78</v>
      </c>
      <c r="R7" t="s">
        <v>5</v>
      </c>
      <c r="S7">
        <v>402</v>
      </c>
      <c r="T7">
        <v>75</v>
      </c>
      <c r="U7" t="s">
        <v>12</v>
      </c>
      <c r="V7">
        <v>398</v>
      </c>
      <c r="W7">
        <v>323</v>
      </c>
      <c r="X7" t="s">
        <v>6</v>
      </c>
      <c r="Y7">
        <v>64.599999999999994</v>
      </c>
    </row>
    <row r="8" spans="1:25" x14ac:dyDescent="0.25">
      <c r="A8">
        <v>26138295</v>
      </c>
      <c r="B8" t="s">
        <v>1</v>
      </c>
      <c r="C8" t="s">
        <v>17</v>
      </c>
      <c r="D8">
        <v>184</v>
      </c>
      <c r="E8">
        <v>86</v>
      </c>
      <c r="F8" t="s">
        <v>8</v>
      </c>
      <c r="G8">
        <v>2</v>
      </c>
      <c r="H8">
        <v>91</v>
      </c>
      <c r="I8" t="s">
        <v>3</v>
      </c>
      <c r="J8">
        <v>41</v>
      </c>
      <c r="K8">
        <v>77</v>
      </c>
      <c r="L8" t="s">
        <v>8</v>
      </c>
      <c r="M8">
        <v>86</v>
      </c>
      <c r="N8">
        <v>84</v>
      </c>
      <c r="O8" t="s">
        <v>3</v>
      </c>
      <c r="P8">
        <v>87</v>
      </c>
      <c r="Q8">
        <v>90</v>
      </c>
      <c r="R8" t="s">
        <v>3</v>
      </c>
      <c r="S8">
        <v>402</v>
      </c>
      <c r="T8">
        <v>89</v>
      </c>
      <c r="U8" t="s">
        <v>8</v>
      </c>
      <c r="V8">
        <v>517</v>
      </c>
      <c r="W8">
        <v>428</v>
      </c>
      <c r="X8" t="s">
        <v>6</v>
      </c>
      <c r="Y8">
        <v>85.6</v>
      </c>
    </row>
    <row r="9" spans="1:25" x14ac:dyDescent="0.25">
      <c r="A9">
        <v>26138296</v>
      </c>
      <c r="B9" t="s">
        <v>1</v>
      </c>
      <c r="C9" t="s">
        <v>18</v>
      </c>
      <c r="D9">
        <v>184</v>
      </c>
      <c r="E9">
        <v>49</v>
      </c>
      <c r="F9" t="s">
        <v>19</v>
      </c>
      <c r="G9">
        <v>2</v>
      </c>
      <c r="H9">
        <v>59</v>
      </c>
      <c r="I9" t="s">
        <v>12</v>
      </c>
      <c r="J9">
        <v>241</v>
      </c>
      <c r="K9">
        <v>40</v>
      </c>
      <c r="L9" t="s">
        <v>12</v>
      </c>
      <c r="M9">
        <v>86</v>
      </c>
      <c r="N9">
        <v>52</v>
      </c>
      <c r="O9" t="s">
        <v>16</v>
      </c>
      <c r="P9">
        <v>87</v>
      </c>
      <c r="Q9">
        <v>59</v>
      </c>
      <c r="R9" t="s">
        <v>16</v>
      </c>
      <c r="S9">
        <v>402</v>
      </c>
      <c r="T9">
        <v>65</v>
      </c>
      <c r="U9" t="s">
        <v>19</v>
      </c>
      <c r="V9">
        <v>324</v>
      </c>
      <c r="W9">
        <v>259</v>
      </c>
      <c r="X9" t="s">
        <v>6</v>
      </c>
      <c r="Y9">
        <v>51.8</v>
      </c>
    </row>
    <row r="10" spans="1:25" x14ac:dyDescent="0.25">
      <c r="A10">
        <v>26138297</v>
      </c>
      <c r="B10" t="s">
        <v>1</v>
      </c>
      <c r="C10" t="s">
        <v>20</v>
      </c>
      <c r="D10">
        <v>184</v>
      </c>
      <c r="E10">
        <v>68</v>
      </c>
      <c r="F10" t="s">
        <v>16</v>
      </c>
      <c r="G10">
        <v>2</v>
      </c>
      <c r="H10">
        <v>79</v>
      </c>
      <c r="I10" t="s">
        <v>5</v>
      </c>
      <c r="J10">
        <v>41</v>
      </c>
      <c r="K10">
        <v>70</v>
      </c>
      <c r="L10" t="s">
        <v>8</v>
      </c>
      <c r="M10">
        <v>86</v>
      </c>
      <c r="N10">
        <v>74</v>
      </c>
      <c r="O10" t="s">
        <v>8</v>
      </c>
      <c r="P10">
        <v>87</v>
      </c>
      <c r="Q10">
        <v>77</v>
      </c>
      <c r="R10" t="s">
        <v>5</v>
      </c>
      <c r="S10">
        <v>402</v>
      </c>
      <c r="T10">
        <v>78</v>
      </c>
      <c r="U10" t="s">
        <v>16</v>
      </c>
      <c r="V10">
        <v>446</v>
      </c>
      <c r="W10">
        <v>368</v>
      </c>
      <c r="X10" t="s">
        <v>6</v>
      </c>
      <c r="Y10">
        <v>73.599999999999994</v>
      </c>
    </row>
    <row r="11" spans="1:25" x14ac:dyDescent="0.25">
      <c r="A11">
        <v>26138298</v>
      </c>
      <c r="B11" t="s">
        <v>1</v>
      </c>
      <c r="C11" t="s">
        <v>21</v>
      </c>
      <c r="D11">
        <v>184</v>
      </c>
      <c r="E11">
        <v>76</v>
      </c>
      <c r="F11" t="s">
        <v>5</v>
      </c>
      <c r="G11">
        <v>2</v>
      </c>
      <c r="H11">
        <v>80</v>
      </c>
      <c r="I11" t="s">
        <v>5</v>
      </c>
      <c r="J11">
        <v>41</v>
      </c>
      <c r="K11">
        <v>60</v>
      </c>
      <c r="L11" t="s">
        <v>5</v>
      </c>
      <c r="M11">
        <v>86</v>
      </c>
      <c r="N11">
        <v>77</v>
      </c>
      <c r="O11" t="s">
        <v>8</v>
      </c>
      <c r="P11">
        <v>87</v>
      </c>
      <c r="Q11">
        <v>79</v>
      </c>
      <c r="R11" t="s">
        <v>5</v>
      </c>
      <c r="S11">
        <v>402</v>
      </c>
      <c r="T11">
        <v>82</v>
      </c>
      <c r="U11" t="s">
        <v>10</v>
      </c>
      <c r="V11">
        <v>454</v>
      </c>
      <c r="W11">
        <v>372</v>
      </c>
      <c r="X11" t="s">
        <v>6</v>
      </c>
      <c r="Y11">
        <v>74.400000000000006</v>
      </c>
    </row>
    <row r="12" spans="1:25" x14ac:dyDescent="0.25">
      <c r="A12">
        <v>26138299</v>
      </c>
      <c r="B12" t="s">
        <v>1</v>
      </c>
      <c r="C12" t="s">
        <v>22</v>
      </c>
      <c r="D12">
        <v>184</v>
      </c>
      <c r="E12">
        <v>75</v>
      </c>
      <c r="F12" t="s">
        <v>10</v>
      </c>
      <c r="G12">
        <v>2</v>
      </c>
      <c r="H12">
        <v>90</v>
      </c>
      <c r="I12" t="s">
        <v>3</v>
      </c>
      <c r="J12">
        <v>41</v>
      </c>
      <c r="K12">
        <v>58</v>
      </c>
      <c r="L12" t="s">
        <v>10</v>
      </c>
      <c r="M12">
        <v>86</v>
      </c>
      <c r="N12">
        <v>76</v>
      </c>
      <c r="O12" t="s">
        <v>8</v>
      </c>
      <c r="P12">
        <v>87</v>
      </c>
      <c r="Q12">
        <v>89</v>
      </c>
      <c r="R12" t="s">
        <v>3</v>
      </c>
      <c r="S12">
        <v>402</v>
      </c>
      <c r="T12">
        <v>86</v>
      </c>
      <c r="U12" t="s">
        <v>5</v>
      </c>
      <c r="V12">
        <v>474</v>
      </c>
      <c r="W12">
        <v>388</v>
      </c>
      <c r="X12" t="s">
        <v>6</v>
      </c>
      <c r="Y12">
        <v>77.599999999999994</v>
      </c>
    </row>
    <row r="13" spans="1:25" x14ac:dyDescent="0.25">
      <c r="A13">
        <v>26138300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69</v>
      </c>
      <c r="I13" t="s">
        <v>16</v>
      </c>
      <c r="J13">
        <v>41</v>
      </c>
      <c r="K13">
        <v>52</v>
      </c>
      <c r="L13" t="s">
        <v>10</v>
      </c>
      <c r="M13">
        <v>86</v>
      </c>
      <c r="N13">
        <v>57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75</v>
      </c>
      <c r="U13" t="s">
        <v>12</v>
      </c>
      <c r="V13">
        <v>400</v>
      </c>
      <c r="W13">
        <v>325</v>
      </c>
      <c r="X13" t="s">
        <v>6</v>
      </c>
      <c r="Y13">
        <v>65</v>
      </c>
    </row>
    <row r="14" spans="1:25" x14ac:dyDescent="0.25">
      <c r="A14">
        <v>26138301</v>
      </c>
      <c r="B14" t="s">
        <v>13</v>
      </c>
      <c r="C14" t="s">
        <v>24</v>
      </c>
      <c r="D14">
        <v>184</v>
      </c>
      <c r="E14">
        <v>70</v>
      </c>
      <c r="F14" t="s">
        <v>10</v>
      </c>
      <c r="G14">
        <v>2</v>
      </c>
      <c r="H14">
        <v>90</v>
      </c>
      <c r="I14" t="s">
        <v>3</v>
      </c>
      <c r="J14">
        <v>41</v>
      </c>
      <c r="K14">
        <v>60</v>
      </c>
      <c r="L14" t="s">
        <v>5</v>
      </c>
      <c r="M14">
        <v>86</v>
      </c>
      <c r="N14">
        <v>74</v>
      </c>
      <c r="O14" t="s">
        <v>8</v>
      </c>
      <c r="P14">
        <v>87</v>
      </c>
      <c r="Q14">
        <v>95</v>
      </c>
      <c r="R14" t="s">
        <v>4</v>
      </c>
      <c r="S14">
        <v>402</v>
      </c>
      <c r="T14">
        <v>83</v>
      </c>
      <c r="U14" t="s">
        <v>10</v>
      </c>
      <c r="V14">
        <v>472</v>
      </c>
      <c r="W14">
        <v>389</v>
      </c>
      <c r="X14" t="s">
        <v>6</v>
      </c>
      <c r="Y14">
        <v>77.8</v>
      </c>
    </row>
    <row r="15" spans="1:25" x14ac:dyDescent="0.25">
      <c r="A15">
        <v>26138302</v>
      </c>
      <c r="B15" t="s">
        <v>1</v>
      </c>
      <c r="C15" t="s">
        <v>25</v>
      </c>
      <c r="D15">
        <v>184</v>
      </c>
      <c r="E15">
        <v>59</v>
      </c>
      <c r="F15" t="s">
        <v>12</v>
      </c>
      <c r="G15">
        <v>2</v>
      </c>
      <c r="H15">
        <v>70</v>
      </c>
      <c r="I15" t="s">
        <v>10</v>
      </c>
      <c r="J15">
        <v>41</v>
      </c>
      <c r="K15">
        <v>48</v>
      </c>
      <c r="L15" t="s">
        <v>16</v>
      </c>
      <c r="M15">
        <v>86</v>
      </c>
      <c r="N15">
        <v>55</v>
      </c>
      <c r="O15" t="s">
        <v>10</v>
      </c>
      <c r="P15">
        <v>87</v>
      </c>
      <c r="Q15">
        <v>87</v>
      </c>
      <c r="R15" t="s">
        <v>8</v>
      </c>
      <c r="S15">
        <v>402</v>
      </c>
      <c r="T15">
        <v>78</v>
      </c>
      <c r="U15" t="s">
        <v>16</v>
      </c>
      <c r="V15">
        <v>397</v>
      </c>
      <c r="W15">
        <v>319</v>
      </c>
      <c r="X15" t="s">
        <v>6</v>
      </c>
      <c r="Y15">
        <v>63.8</v>
      </c>
    </row>
    <row r="16" spans="1:25" x14ac:dyDescent="0.25">
      <c r="A16">
        <v>26138303</v>
      </c>
      <c r="B16" t="s">
        <v>13</v>
      </c>
      <c r="C16" t="s">
        <v>26</v>
      </c>
      <c r="D16">
        <v>184</v>
      </c>
      <c r="E16">
        <v>90</v>
      </c>
      <c r="F16" t="s">
        <v>3</v>
      </c>
      <c r="G16">
        <v>2</v>
      </c>
      <c r="H16">
        <v>90</v>
      </c>
      <c r="I16" t="s">
        <v>3</v>
      </c>
      <c r="J16">
        <v>41</v>
      </c>
      <c r="K16">
        <v>84</v>
      </c>
      <c r="L16" t="s">
        <v>3</v>
      </c>
      <c r="M16">
        <v>86</v>
      </c>
      <c r="N16">
        <v>78</v>
      </c>
      <c r="O16" t="s">
        <v>8</v>
      </c>
      <c r="P16">
        <v>87</v>
      </c>
      <c r="Q16">
        <v>95</v>
      </c>
      <c r="R16" t="s">
        <v>4</v>
      </c>
      <c r="S16">
        <v>402</v>
      </c>
      <c r="T16">
        <v>93</v>
      </c>
      <c r="U16" t="s">
        <v>3</v>
      </c>
      <c r="V16">
        <v>530</v>
      </c>
      <c r="W16">
        <v>437</v>
      </c>
      <c r="X16" t="s">
        <v>6</v>
      </c>
      <c r="Y16">
        <v>87.4</v>
      </c>
    </row>
    <row r="17" spans="1:25" x14ac:dyDescent="0.25">
      <c r="A17">
        <v>26138304</v>
      </c>
      <c r="B17" t="s">
        <v>1</v>
      </c>
      <c r="C17" t="s">
        <v>27</v>
      </c>
      <c r="D17">
        <v>184</v>
      </c>
      <c r="E17">
        <v>60</v>
      </c>
      <c r="F17" t="s">
        <v>12</v>
      </c>
      <c r="G17">
        <v>2</v>
      </c>
      <c r="H17">
        <v>70</v>
      </c>
      <c r="I17" t="s">
        <v>10</v>
      </c>
      <c r="J17">
        <v>241</v>
      </c>
      <c r="K17">
        <v>41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77</v>
      </c>
      <c r="R17" t="s">
        <v>5</v>
      </c>
      <c r="S17">
        <v>402</v>
      </c>
      <c r="T17">
        <v>73</v>
      </c>
      <c r="U17" t="s">
        <v>12</v>
      </c>
      <c r="V17">
        <v>366</v>
      </c>
      <c r="W17">
        <v>293</v>
      </c>
      <c r="X17" t="s">
        <v>6</v>
      </c>
      <c r="Y17">
        <v>58.6</v>
      </c>
    </row>
    <row r="18" spans="1:25" x14ac:dyDescent="0.25">
      <c r="A18">
        <v>26138305</v>
      </c>
      <c r="B18" t="s">
        <v>13</v>
      </c>
      <c r="C18" t="s">
        <v>28</v>
      </c>
      <c r="D18">
        <v>184</v>
      </c>
      <c r="E18">
        <v>98</v>
      </c>
      <c r="F18" t="s">
        <v>4</v>
      </c>
      <c r="G18">
        <v>2</v>
      </c>
      <c r="H18">
        <v>95</v>
      </c>
      <c r="I18" t="s">
        <v>4</v>
      </c>
      <c r="J18">
        <v>241</v>
      </c>
      <c r="K18">
        <v>83</v>
      </c>
      <c r="L18" t="s">
        <v>3</v>
      </c>
      <c r="M18">
        <v>86</v>
      </c>
      <c r="N18">
        <v>89</v>
      </c>
      <c r="O18" t="s">
        <v>3</v>
      </c>
      <c r="P18">
        <v>87</v>
      </c>
      <c r="Q18">
        <v>98</v>
      </c>
      <c r="R18" t="s">
        <v>4</v>
      </c>
      <c r="S18">
        <v>402</v>
      </c>
      <c r="T18">
        <v>98</v>
      </c>
      <c r="U18" t="s">
        <v>4</v>
      </c>
      <c r="V18">
        <v>561</v>
      </c>
      <c r="W18">
        <v>463</v>
      </c>
      <c r="X18" t="s">
        <v>6</v>
      </c>
      <c r="Y18">
        <v>92.6</v>
      </c>
    </row>
    <row r="19" spans="1:25" x14ac:dyDescent="0.25">
      <c r="A19">
        <v>26138306</v>
      </c>
      <c r="B19" t="s">
        <v>13</v>
      </c>
      <c r="C19" t="s">
        <v>29</v>
      </c>
      <c r="D19">
        <v>184</v>
      </c>
      <c r="E19">
        <v>56</v>
      </c>
      <c r="F19" t="s">
        <v>12</v>
      </c>
      <c r="G19">
        <v>2</v>
      </c>
      <c r="H19">
        <v>70</v>
      </c>
      <c r="I19" t="s">
        <v>10</v>
      </c>
      <c r="J19">
        <v>241</v>
      </c>
      <c r="K19">
        <v>54</v>
      </c>
      <c r="L19" t="s">
        <v>10</v>
      </c>
      <c r="M19">
        <v>86</v>
      </c>
      <c r="N19">
        <v>60</v>
      </c>
      <c r="O19" t="s">
        <v>10</v>
      </c>
      <c r="P19">
        <v>87</v>
      </c>
      <c r="Q19">
        <v>78</v>
      </c>
      <c r="R19" t="s">
        <v>5</v>
      </c>
      <c r="S19">
        <v>402</v>
      </c>
      <c r="T19">
        <v>73</v>
      </c>
      <c r="U19" t="s">
        <v>12</v>
      </c>
      <c r="V19">
        <v>391</v>
      </c>
      <c r="W19">
        <v>318</v>
      </c>
      <c r="X19" t="s">
        <v>6</v>
      </c>
      <c r="Y19">
        <v>63.6</v>
      </c>
    </row>
    <row r="20" spans="1:25" x14ac:dyDescent="0.25">
      <c r="A20">
        <v>26138307</v>
      </c>
      <c r="B20" t="s">
        <v>1</v>
      </c>
      <c r="C20" t="s">
        <v>30</v>
      </c>
      <c r="D20">
        <v>184</v>
      </c>
      <c r="E20">
        <v>90</v>
      </c>
      <c r="F20" t="s">
        <v>3</v>
      </c>
      <c r="G20">
        <v>2</v>
      </c>
      <c r="H20">
        <v>90</v>
      </c>
      <c r="I20" t="s">
        <v>3</v>
      </c>
      <c r="J20">
        <v>41</v>
      </c>
      <c r="K20">
        <v>84</v>
      </c>
      <c r="L20" t="s">
        <v>3</v>
      </c>
      <c r="M20">
        <v>86</v>
      </c>
      <c r="N20">
        <v>84</v>
      </c>
      <c r="O20" t="s">
        <v>3</v>
      </c>
      <c r="P20">
        <v>87</v>
      </c>
      <c r="Q20">
        <v>94</v>
      </c>
      <c r="R20" t="s">
        <v>4</v>
      </c>
      <c r="S20">
        <v>402</v>
      </c>
      <c r="T20">
        <v>90</v>
      </c>
      <c r="U20" t="s">
        <v>8</v>
      </c>
      <c r="V20">
        <v>532</v>
      </c>
      <c r="W20">
        <v>442</v>
      </c>
      <c r="X20" t="s">
        <v>6</v>
      </c>
      <c r="Y20">
        <v>88.4</v>
      </c>
    </row>
    <row r="21" spans="1:25" x14ac:dyDescent="0.25">
      <c r="A21">
        <v>26138308</v>
      </c>
      <c r="B21" t="s">
        <v>1</v>
      </c>
      <c r="C21" t="s">
        <v>31</v>
      </c>
      <c r="D21">
        <v>184</v>
      </c>
      <c r="E21">
        <v>48</v>
      </c>
      <c r="F21" t="s">
        <v>19</v>
      </c>
      <c r="G21">
        <v>2</v>
      </c>
      <c r="H21">
        <v>59</v>
      </c>
      <c r="I21" t="s">
        <v>12</v>
      </c>
      <c r="J21">
        <v>241</v>
      </c>
      <c r="K21">
        <v>39</v>
      </c>
      <c r="L21" t="s">
        <v>12</v>
      </c>
      <c r="M21">
        <v>86</v>
      </c>
      <c r="N21">
        <v>54</v>
      </c>
      <c r="O21" t="s">
        <v>10</v>
      </c>
      <c r="P21">
        <v>87</v>
      </c>
      <c r="Q21">
        <v>59</v>
      </c>
      <c r="R21" t="s">
        <v>16</v>
      </c>
      <c r="S21">
        <v>402</v>
      </c>
      <c r="T21">
        <v>69</v>
      </c>
      <c r="U21" t="s">
        <v>19</v>
      </c>
      <c r="V21">
        <v>328</v>
      </c>
      <c r="W21">
        <v>259</v>
      </c>
      <c r="X21" t="s">
        <v>6</v>
      </c>
      <c r="Y21">
        <v>51.8</v>
      </c>
    </row>
    <row r="22" spans="1:25" x14ac:dyDescent="0.25">
      <c r="A22">
        <v>26138309</v>
      </c>
      <c r="B22" t="s">
        <v>1</v>
      </c>
      <c r="C22" t="s">
        <v>32</v>
      </c>
      <c r="D22">
        <v>184</v>
      </c>
      <c r="E22">
        <v>61</v>
      </c>
      <c r="F22" t="s">
        <v>12</v>
      </c>
      <c r="G22">
        <v>2</v>
      </c>
      <c r="H22">
        <v>59</v>
      </c>
      <c r="I22" t="s">
        <v>12</v>
      </c>
      <c r="J22">
        <v>241</v>
      </c>
      <c r="K22">
        <v>63</v>
      </c>
      <c r="L22" t="s">
        <v>5</v>
      </c>
      <c r="M22">
        <v>86</v>
      </c>
      <c r="N22">
        <v>70</v>
      </c>
      <c r="O22" t="s">
        <v>8</v>
      </c>
      <c r="P22">
        <v>87</v>
      </c>
      <c r="Q22">
        <v>86</v>
      </c>
      <c r="R22" t="s">
        <v>8</v>
      </c>
      <c r="S22">
        <v>402</v>
      </c>
      <c r="T22">
        <v>75</v>
      </c>
      <c r="U22" t="s">
        <v>12</v>
      </c>
      <c r="V22">
        <v>414</v>
      </c>
      <c r="W22">
        <v>339</v>
      </c>
      <c r="X22" t="s">
        <v>6</v>
      </c>
      <c r="Y22">
        <v>67.8</v>
      </c>
    </row>
    <row r="23" spans="1:25" x14ac:dyDescent="0.25">
      <c r="A23">
        <v>26138310</v>
      </c>
      <c r="B23" t="s">
        <v>1</v>
      </c>
      <c r="C23" t="s">
        <v>33</v>
      </c>
      <c r="D23">
        <v>184</v>
      </c>
      <c r="E23">
        <v>56</v>
      </c>
      <c r="F23" t="s">
        <v>12</v>
      </c>
      <c r="G23">
        <v>122</v>
      </c>
      <c r="H23">
        <v>82</v>
      </c>
      <c r="I23" t="s">
        <v>8</v>
      </c>
      <c r="J23">
        <v>241</v>
      </c>
      <c r="K23">
        <v>53</v>
      </c>
      <c r="L23" t="s">
        <v>10</v>
      </c>
      <c r="M23">
        <v>86</v>
      </c>
      <c r="N23">
        <v>57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68</v>
      </c>
      <c r="U23" t="s">
        <v>19</v>
      </c>
      <c r="V23">
        <v>384</v>
      </c>
      <c r="W23">
        <v>316</v>
      </c>
      <c r="X23" t="s">
        <v>6</v>
      </c>
      <c r="Y23">
        <v>63.2</v>
      </c>
    </row>
    <row r="24" spans="1:25" x14ac:dyDescent="0.25">
      <c r="A24">
        <v>26138311</v>
      </c>
      <c r="B24" t="s">
        <v>1</v>
      </c>
      <c r="C24" t="s">
        <v>34</v>
      </c>
      <c r="D24">
        <v>184</v>
      </c>
      <c r="E24">
        <v>63</v>
      </c>
      <c r="F24" t="s">
        <v>16</v>
      </c>
      <c r="G24">
        <v>122</v>
      </c>
      <c r="H24">
        <v>81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67</v>
      </c>
      <c r="O24" t="s">
        <v>5</v>
      </c>
      <c r="P24">
        <v>87</v>
      </c>
      <c r="Q24">
        <v>77</v>
      </c>
      <c r="R24" t="s">
        <v>5</v>
      </c>
      <c r="S24">
        <v>402</v>
      </c>
      <c r="T24">
        <v>78</v>
      </c>
      <c r="U24" t="s">
        <v>16</v>
      </c>
      <c r="V24">
        <v>436</v>
      </c>
      <c r="W24">
        <v>358</v>
      </c>
      <c r="X24" t="s">
        <v>6</v>
      </c>
      <c r="Y24">
        <v>71.599999999999994</v>
      </c>
    </row>
    <row r="25" spans="1:25" x14ac:dyDescent="0.25">
      <c r="A25">
        <v>26138312</v>
      </c>
      <c r="B25" t="s">
        <v>1</v>
      </c>
      <c r="C25" t="s">
        <v>35</v>
      </c>
      <c r="D25">
        <v>184</v>
      </c>
      <c r="E25">
        <v>78</v>
      </c>
      <c r="F25" t="s">
        <v>5</v>
      </c>
      <c r="G25">
        <v>2</v>
      </c>
      <c r="H25">
        <v>80</v>
      </c>
      <c r="I25" t="s">
        <v>5</v>
      </c>
      <c r="J25">
        <v>41</v>
      </c>
      <c r="K25">
        <v>60</v>
      </c>
      <c r="L25" t="s">
        <v>5</v>
      </c>
      <c r="M25">
        <v>86</v>
      </c>
      <c r="N25">
        <v>73</v>
      </c>
      <c r="O25" t="s">
        <v>8</v>
      </c>
      <c r="P25">
        <v>87</v>
      </c>
      <c r="Q25">
        <v>69</v>
      </c>
      <c r="R25" t="s">
        <v>10</v>
      </c>
      <c r="S25">
        <v>402</v>
      </c>
      <c r="T25">
        <v>81</v>
      </c>
      <c r="U25" t="s">
        <v>16</v>
      </c>
      <c r="V25">
        <v>441</v>
      </c>
      <c r="W25">
        <v>360</v>
      </c>
      <c r="X25" t="s">
        <v>6</v>
      </c>
      <c r="Y25">
        <v>72</v>
      </c>
    </row>
    <row r="26" spans="1:25" x14ac:dyDescent="0.25">
      <c r="A26">
        <v>26138313</v>
      </c>
      <c r="B26" t="s">
        <v>13</v>
      </c>
      <c r="C26" t="s">
        <v>36</v>
      </c>
      <c r="D26">
        <v>184</v>
      </c>
      <c r="E26">
        <v>70</v>
      </c>
      <c r="F26" t="s">
        <v>10</v>
      </c>
      <c r="G26">
        <v>2</v>
      </c>
      <c r="H26">
        <v>70</v>
      </c>
      <c r="I26" t="s">
        <v>10</v>
      </c>
      <c r="J26">
        <v>41</v>
      </c>
      <c r="K26">
        <v>60</v>
      </c>
      <c r="L26" t="s">
        <v>5</v>
      </c>
      <c r="M26">
        <v>86</v>
      </c>
      <c r="N26">
        <v>68</v>
      </c>
      <c r="O26" t="s">
        <v>5</v>
      </c>
      <c r="P26">
        <v>87</v>
      </c>
      <c r="Q26">
        <v>89</v>
      </c>
      <c r="R26" t="s">
        <v>3</v>
      </c>
      <c r="S26">
        <v>402</v>
      </c>
      <c r="T26">
        <v>77</v>
      </c>
      <c r="U26" t="s">
        <v>16</v>
      </c>
      <c r="V26">
        <v>434</v>
      </c>
      <c r="W26">
        <v>357</v>
      </c>
      <c r="X26" t="s">
        <v>6</v>
      </c>
      <c r="Y26">
        <v>71.400000000000006</v>
      </c>
    </row>
    <row r="27" spans="1:25" x14ac:dyDescent="0.25">
      <c r="A27">
        <v>26138314</v>
      </c>
      <c r="B27" t="s">
        <v>1</v>
      </c>
      <c r="C27" t="s">
        <v>37</v>
      </c>
      <c r="D27">
        <v>184</v>
      </c>
      <c r="E27">
        <v>67</v>
      </c>
      <c r="F27" t="s">
        <v>16</v>
      </c>
      <c r="G27">
        <v>2</v>
      </c>
      <c r="H27">
        <v>79</v>
      </c>
      <c r="I27" t="s">
        <v>5</v>
      </c>
      <c r="J27">
        <v>41</v>
      </c>
      <c r="K27">
        <v>60</v>
      </c>
      <c r="L27" t="s">
        <v>5</v>
      </c>
      <c r="M27">
        <v>86</v>
      </c>
      <c r="N27">
        <v>73</v>
      </c>
      <c r="O27" t="s">
        <v>8</v>
      </c>
      <c r="P27">
        <v>87</v>
      </c>
      <c r="Q27">
        <v>69</v>
      </c>
      <c r="R27" t="s">
        <v>10</v>
      </c>
      <c r="S27">
        <v>402</v>
      </c>
      <c r="T27">
        <v>79</v>
      </c>
      <c r="U27" t="s">
        <v>16</v>
      </c>
      <c r="V27">
        <v>427</v>
      </c>
      <c r="W27">
        <v>348</v>
      </c>
      <c r="X27" t="s">
        <v>6</v>
      </c>
      <c r="Y27">
        <v>69.599999999999994</v>
      </c>
    </row>
    <row r="28" spans="1:25" x14ac:dyDescent="0.25">
      <c r="A28">
        <v>26138315</v>
      </c>
      <c r="B28" t="s">
        <v>1</v>
      </c>
      <c r="C28" t="s">
        <v>38</v>
      </c>
      <c r="D28">
        <v>184</v>
      </c>
      <c r="E28">
        <v>69</v>
      </c>
      <c r="F28" t="s">
        <v>16</v>
      </c>
      <c r="G28">
        <v>2</v>
      </c>
      <c r="H28">
        <v>70</v>
      </c>
      <c r="I28" t="s">
        <v>10</v>
      </c>
      <c r="J28">
        <v>241</v>
      </c>
      <c r="K28">
        <v>41</v>
      </c>
      <c r="L28" t="s">
        <v>12</v>
      </c>
      <c r="M28">
        <v>86</v>
      </c>
      <c r="N28">
        <v>58</v>
      </c>
      <c r="O28" t="s">
        <v>10</v>
      </c>
      <c r="P28">
        <v>87</v>
      </c>
      <c r="Q28">
        <v>86</v>
      </c>
      <c r="R28" t="s">
        <v>8</v>
      </c>
      <c r="S28">
        <v>402</v>
      </c>
      <c r="T28">
        <v>77</v>
      </c>
      <c r="U28" t="s">
        <v>16</v>
      </c>
      <c r="V28">
        <v>401</v>
      </c>
      <c r="W28">
        <v>324</v>
      </c>
      <c r="X28" t="s">
        <v>6</v>
      </c>
      <c r="Y28">
        <v>64.8</v>
      </c>
    </row>
    <row r="29" spans="1:25" x14ac:dyDescent="0.25">
      <c r="A29">
        <v>26138316</v>
      </c>
      <c r="B29" t="s">
        <v>13</v>
      </c>
      <c r="C29" t="s">
        <v>39</v>
      </c>
      <c r="D29">
        <v>184</v>
      </c>
      <c r="E29">
        <v>98</v>
      </c>
      <c r="F29" t="s">
        <v>4</v>
      </c>
      <c r="G29">
        <v>2</v>
      </c>
      <c r="H29">
        <v>94</v>
      </c>
      <c r="I29" t="s">
        <v>4</v>
      </c>
      <c r="J29">
        <v>41</v>
      </c>
      <c r="K29">
        <v>91</v>
      </c>
      <c r="L29" t="s">
        <v>4</v>
      </c>
      <c r="M29">
        <v>86</v>
      </c>
      <c r="N29">
        <v>94</v>
      </c>
      <c r="O29" t="s">
        <v>4</v>
      </c>
      <c r="P29">
        <v>87</v>
      </c>
      <c r="Q29">
        <v>98</v>
      </c>
      <c r="R29" t="s">
        <v>4</v>
      </c>
      <c r="S29">
        <v>402</v>
      </c>
      <c r="T29">
        <v>93</v>
      </c>
      <c r="U29" t="s">
        <v>3</v>
      </c>
      <c r="V29">
        <v>568</v>
      </c>
      <c r="W29">
        <v>475</v>
      </c>
      <c r="X29" t="s">
        <v>6</v>
      </c>
      <c r="Y29">
        <v>95</v>
      </c>
    </row>
    <row r="30" spans="1:25" x14ac:dyDescent="0.25">
      <c r="A30">
        <v>26138317</v>
      </c>
      <c r="B30" t="s">
        <v>1</v>
      </c>
      <c r="C30" t="s">
        <v>40</v>
      </c>
      <c r="D30">
        <v>184</v>
      </c>
      <c r="E30">
        <v>77</v>
      </c>
      <c r="F30" t="s">
        <v>5</v>
      </c>
      <c r="G30">
        <v>2</v>
      </c>
      <c r="H30">
        <v>79</v>
      </c>
      <c r="I30" t="s">
        <v>5</v>
      </c>
      <c r="J30">
        <v>41</v>
      </c>
      <c r="K30">
        <v>77</v>
      </c>
      <c r="L30" t="s">
        <v>8</v>
      </c>
      <c r="M30">
        <v>86</v>
      </c>
      <c r="N30">
        <v>75</v>
      </c>
      <c r="O30" t="s">
        <v>8</v>
      </c>
      <c r="P30">
        <v>87</v>
      </c>
      <c r="Q30">
        <v>93</v>
      </c>
      <c r="R30" t="s">
        <v>3</v>
      </c>
      <c r="S30">
        <v>402</v>
      </c>
      <c r="T30">
        <v>85</v>
      </c>
      <c r="U30" t="s">
        <v>10</v>
      </c>
      <c r="V30">
        <v>486</v>
      </c>
      <c r="W30">
        <v>401</v>
      </c>
      <c r="X30" t="s">
        <v>6</v>
      </c>
      <c r="Y30">
        <v>80.2</v>
      </c>
    </row>
    <row r="31" spans="1:25" x14ac:dyDescent="0.25">
      <c r="A31">
        <v>26138318</v>
      </c>
      <c r="B31" t="s">
        <v>13</v>
      </c>
      <c r="C31" t="s">
        <v>41</v>
      </c>
      <c r="D31">
        <v>184</v>
      </c>
      <c r="E31">
        <v>80</v>
      </c>
      <c r="F31" t="s">
        <v>5</v>
      </c>
      <c r="G31">
        <v>2</v>
      </c>
      <c r="H31">
        <v>88</v>
      </c>
      <c r="I31" t="s">
        <v>3</v>
      </c>
      <c r="J31">
        <v>241</v>
      </c>
      <c r="K31">
        <v>52</v>
      </c>
      <c r="L31" t="s">
        <v>10</v>
      </c>
      <c r="M31">
        <v>86</v>
      </c>
      <c r="N31">
        <v>68</v>
      </c>
      <c r="O31" t="s">
        <v>5</v>
      </c>
      <c r="P31">
        <v>87</v>
      </c>
      <c r="Q31">
        <v>92</v>
      </c>
      <c r="R31" t="s">
        <v>3</v>
      </c>
      <c r="S31">
        <v>402</v>
      </c>
      <c r="T31">
        <v>84</v>
      </c>
      <c r="U31" t="s">
        <v>10</v>
      </c>
      <c r="V31">
        <v>464</v>
      </c>
      <c r="W31">
        <v>380</v>
      </c>
      <c r="X31" t="s">
        <v>6</v>
      </c>
      <c r="Y31">
        <v>76</v>
      </c>
    </row>
    <row r="32" spans="1:25" x14ac:dyDescent="0.25">
      <c r="A32">
        <v>26138319</v>
      </c>
      <c r="B32" t="s">
        <v>13</v>
      </c>
      <c r="C32" t="s">
        <v>42</v>
      </c>
      <c r="D32">
        <v>184</v>
      </c>
      <c r="E32">
        <v>98</v>
      </c>
      <c r="F32" t="s">
        <v>4</v>
      </c>
      <c r="G32">
        <v>2</v>
      </c>
      <c r="H32">
        <v>93</v>
      </c>
      <c r="I32" t="s">
        <v>4</v>
      </c>
      <c r="J32">
        <v>41</v>
      </c>
      <c r="K32">
        <v>85</v>
      </c>
      <c r="L32" t="s">
        <v>3</v>
      </c>
      <c r="M32">
        <v>86</v>
      </c>
      <c r="N32">
        <v>87</v>
      </c>
      <c r="O32" t="s">
        <v>3</v>
      </c>
      <c r="P32">
        <v>87</v>
      </c>
      <c r="Q32">
        <v>97</v>
      </c>
      <c r="R32" t="s">
        <v>4</v>
      </c>
      <c r="S32">
        <v>402</v>
      </c>
      <c r="T32">
        <v>98</v>
      </c>
      <c r="U32" t="s">
        <v>4</v>
      </c>
      <c r="V32">
        <v>558</v>
      </c>
      <c r="W32">
        <v>460</v>
      </c>
      <c r="X32" t="s">
        <v>6</v>
      </c>
      <c r="Y32">
        <v>92</v>
      </c>
    </row>
    <row r="33" spans="1:25" x14ac:dyDescent="0.25">
      <c r="A33">
        <v>26138320</v>
      </c>
      <c r="B33" t="s">
        <v>1</v>
      </c>
      <c r="C33" t="s">
        <v>43</v>
      </c>
      <c r="D33">
        <v>184</v>
      </c>
      <c r="E33">
        <v>58</v>
      </c>
      <c r="F33" t="s">
        <v>12</v>
      </c>
      <c r="G33">
        <v>2</v>
      </c>
      <c r="H33">
        <v>60</v>
      </c>
      <c r="I33" t="s">
        <v>12</v>
      </c>
      <c r="J33">
        <v>41</v>
      </c>
      <c r="K33">
        <v>51</v>
      </c>
      <c r="L33" t="s">
        <v>16</v>
      </c>
      <c r="M33">
        <v>86</v>
      </c>
      <c r="N33">
        <v>58</v>
      </c>
      <c r="O33" t="s">
        <v>10</v>
      </c>
      <c r="P33">
        <v>87</v>
      </c>
      <c r="Q33">
        <v>90</v>
      </c>
      <c r="R33" t="s">
        <v>3</v>
      </c>
      <c r="S33">
        <v>402</v>
      </c>
      <c r="T33">
        <v>73</v>
      </c>
      <c r="U33" t="s">
        <v>12</v>
      </c>
      <c r="V33">
        <v>390</v>
      </c>
      <c r="W33">
        <v>317</v>
      </c>
      <c r="X33" t="s">
        <v>6</v>
      </c>
      <c r="Y33">
        <v>63.4</v>
      </c>
    </row>
    <row r="34" spans="1:25" x14ac:dyDescent="0.25">
      <c r="A34">
        <v>26138321</v>
      </c>
      <c r="B34" t="s">
        <v>13</v>
      </c>
      <c r="C34" t="s">
        <v>44</v>
      </c>
      <c r="D34">
        <v>184</v>
      </c>
      <c r="E34">
        <v>77</v>
      </c>
      <c r="F34" t="s">
        <v>5</v>
      </c>
      <c r="G34">
        <v>2</v>
      </c>
      <c r="H34">
        <v>89</v>
      </c>
      <c r="I34" t="s">
        <v>3</v>
      </c>
      <c r="J34">
        <v>241</v>
      </c>
      <c r="K34">
        <v>54</v>
      </c>
      <c r="L34" t="s">
        <v>10</v>
      </c>
      <c r="M34">
        <v>86</v>
      </c>
      <c r="N34">
        <v>69</v>
      </c>
      <c r="O34" t="s">
        <v>5</v>
      </c>
      <c r="P34">
        <v>87</v>
      </c>
      <c r="Q34">
        <v>79</v>
      </c>
      <c r="R34" t="s">
        <v>5</v>
      </c>
      <c r="S34">
        <v>402</v>
      </c>
      <c r="T34">
        <v>81</v>
      </c>
      <c r="U34" t="s">
        <v>16</v>
      </c>
      <c r="V34">
        <v>449</v>
      </c>
      <c r="W34">
        <v>368</v>
      </c>
      <c r="X34" t="s">
        <v>6</v>
      </c>
      <c r="Y34">
        <v>73.599999999999994</v>
      </c>
    </row>
    <row r="35" spans="1:25" x14ac:dyDescent="0.25">
      <c r="A35">
        <v>26138322</v>
      </c>
      <c r="B35" t="s">
        <v>13</v>
      </c>
      <c r="C35" t="s">
        <v>45</v>
      </c>
      <c r="D35">
        <v>184</v>
      </c>
      <c r="E35">
        <v>98</v>
      </c>
      <c r="F35" t="s">
        <v>4</v>
      </c>
      <c r="G35">
        <v>2</v>
      </c>
      <c r="H35">
        <v>97</v>
      </c>
      <c r="I35" t="s">
        <v>4</v>
      </c>
      <c r="J35">
        <v>41</v>
      </c>
      <c r="K35">
        <v>93</v>
      </c>
      <c r="L35" t="s">
        <v>4</v>
      </c>
      <c r="M35">
        <v>86</v>
      </c>
      <c r="N35">
        <v>92</v>
      </c>
      <c r="O35" t="s">
        <v>4</v>
      </c>
      <c r="P35">
        <v>87</v>
      </c>
      <c r="Q35">
        <v>98</v>
      </c>
      <c r="R35" t="s">
        <v>4</v>
      </c>
      <c r="S35">
        <v>402</v>
      </c>
      <c r="T35">
        <v>99</v>
      </c>
      <c r="U35" t="s">
        <v>4</v>
      </c>
      <c r="V35">
        <v>577</v>
      </c>
      <c r="W35">
        <v>478</v>
      </c>
      <c r="X35" t="s">
        <v>6</v>
      </c>
      <c r="Y35">
        <v>95.6</v>
      </c>
    </row>
    <row r="36" spans="1:25" x14ac:dyDescent="0.25">
      <c r="A36">
        <v>26138323</v>
      </c>
      <c r="B36" t="s">
        <v>13</v>
      </c>
      <c r="C36" t="s">
        <v>46</v>
      </c>
      <c r="D36">
        <v>184</v>
      </c>
      <c r="E36">
        <v>80</v>
      </c>
      <c r="F36" t="s">
        <v>5</v>
      </c>
      <c r="G36">
        <v>2</v>
      </c>
      <c r="H36">
        <v>90</v>
      </c>
      <c r="I36" t="s">
        <v>3</v>
      </c>
      <c r="J36">
        <v>41</v>
      </c>
      <c r="K36">
        <v>74</v>
      </c>
      <c r="L36" t="s">
        <v>8</v>
      </c>
      <c r="M36">
        <v>86</v>
      </c>
      <c r="N36">
        <v>70</v>
      </c>
      <c r="O36" t="s">
        <v>8</v>
      </c>
      <c r="P36">
        <v>87</v>
      </c>
      <c r="Q36">
        <v>89</v>
      </c>
      <c r="R36" t="s">
        <v>3</v>
      </c>
      <c r="S36">
        <v>402</v>
      </c>
      <c r="T36">
        <v>89</v>
      </c>
      <c r="U36" t="s">
        <v>8</v>
      </c>
      <c r="V36">
        <v>492</v>
      </c>
      <c r="W36">
        <v>403</v>
      </c>
      <c r="X36" t="s">
        <v>6</v>
      </c>
      <c r="Y36">
        <v>80.599999999999994</v>
      </c>
    </row>
    <row r="37" spans="1:25" x14ac:dyDescent="0.25">
      <c r="A37">
        <v>26138324</v>
      </c>
      <c r="B37" t="s">
        <v>1</v>
      </c>
      <c r="C37" t="s">
        <v>47</v>
      </c>
      <c r="D37">
        <v>184</v>
      </c>
      <c r="E37">
        <v>69</v>
      </c>
      <c r="F37" t="s">
        <v>16</v>
      </c>
      <c r="G37">
        <v>2</v>
      </c>
      <c r="H37">
        <v>79</v>
      </c>
      <c r="I37" t="s">
        <v>5</v>
      </c>
      <c r="J37">
        <v>241</v>
      </c>
      <c r="K37">
        <v>40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70</v>
      </c>
      <c r="R37" t="s">
        <v>10</v>
      </c>
      <c r="S37">
        <v>402</v>
      </c>
      <c r="T37">
        <v>75</v>
      </c>
      <c r="U37" t="s">
        <v>12</v>
      </c>
      <c r="V37">
        <v>393</v>
      </c>
      <c r="W37">
        <v>318</v>
      </c>
      <c r="X37" t="s">
        <v>6</v>
      </c>
      <c r="Y37">
        <v>63.6</v>
      </c>
    </row>
    <row r="38" spans="1:25" x14ac:dyDescent="0.25">
      <c r="A38">
        <v>26138325</v>
      </c>
      <c r="B38" t="s">
        <v>1</v>
      </c>
      <c r="C38" t="s">
        <v>48</v>
      </c>
      <c r="D38">
        <v>184</v>
      </c>
      <c r="E38">
        <v>76</v>
      </c>
      <c r="F38" t="s">
        <v>5</v>
      </c>
      <c r="G38">
        <v>2</v>
      </c>
      <c r="H38">
        <v>79</v>
      </c>
      <c r="I38" t="s">
        <v>5</v>
      </c>
      <c r="J38">
        <v>41</v>
      </c>
      <c r="K38">
        <v>59</v>
      </c>
      <c r="L38" t="s">
        <v>10</v>
      </c>
      <c r="M38">
        <v>86</v>
      </c>
      <c r="N38">
        <v>66</v>
      </c>
      <c r="O38" t="s">
        <v>5</v>
      </c>
      <c r="P38">
        <v>87</v>
      </c>
      <c r="Q38">
        <v>95</v>
      </c>
      <c r="R38" t="s">
        <v>4</v>
      </c>
      <c r="S38">
        <v>402</v>
      </c>
      <c r="T38">
        <v>85</v>
      </c>
      <c r="U38" t="s">
        <v>10</v>
      </c>
      <c r="V38">
        <v>460</v>
      </c>
      <c r="W38">
        <v>375</v>
      </c>
      <c r="X38" t="s">
        <v>6</v>
      </c>
      <c r="Y38">
        <v>75</v>
      </c>
    </row>
    <row r="39" spans="1:25" x14ac:dyDescent="0.25">
      <c r="A39">
        <v>26138326</v>
      </c>
      <c r="B39" t="s">
        <v>1</v>
      </c>
      <c r="C39" t="s">
        <v>49</v>
      </c>
      <c r="D39">
        <v>184</v>
      </c>
      <c r="E39">
        <v>79</v>
      </c>
      <c r="F39" t="s">
        <v>5</v>
      </c>
      <c r="G39">
        <v>2</v>
      </c>
      <c r="H39">
        <v>79</v>
      </c>
      <c r="I39" t="s">
        <v>5</v>
      </c>
      <c r="J39">
        <v>41</v>
      </c>
      <c r="K39">
        <v>75</v>
      </c>
      <c r="L39" t="s">
        <v>8</v>
      </c>
      <c r="M39">
        <v>86</v>
      </c>
      <c r="N39">
        <v>70</v>
      </c>
      <c r="O39" t="s">
        <v>8</v>
      </c>
      <c r="P39">
        <v>87</v>
      </c>
      <c r="Q39">
        <v>94</v>
      </c>
      <c r="R39" t="s">
        <v>4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25">
      <c r="A40">
        <v>26138327</v>
      </c>
      <c r="B40" t="s">
        <v>1</v>
      </c>
      <c r="C40" t="s">
        <v>50</v>
      </c>
      <c r="D40">
        <v>184</v>
      </c>
      <c r="E40">
        <v>76</v>
      </c>
      <c r="F40" t="s">
        <v>5</v>
      </c>
      <c r="G40">
        <v>2</v>
      </c>
      <c r="H40">
        <v>67</v>
      </c>
      <c r="I40" t="s">
        <v>16</v>
      </c>
      <c r="J40">
        <v>41</v>
      </c>
      <c r="K40">
        <v>73</v>
      </c>
      <c r="L40" t="s">
        <v>8</v>
      </c>
      <c r="M40">
        <v>86</v>
      </c>
      <c r="N40">
        <v>73</v>
      </c>
      <c r="O40" t="s">
        <v>8</v>
      </c>
      <c r="P40">
        <v>87</v>
      </c>
      <c r="Q40">
        <v>88</v>
      </c>
      <c r="R40" t="s">
        <v>8</v>
      </c>
      <c r="S40">
        <v>402</v>
      </c>
      <c r="T40">
        <v>79</v>
      </c>
      <c r="U40" t="s">
        <v>16</v>
      </c>
      <c r="V40">
        <v>456</v>
      </c>
      <c r="W40">
        <v>377</v>
      </c>
      <c r="X40" t="s">
        <v>6</v>
      </c>
      <c r="Y40">
        <v>75.400000000000006</v>
      </c>
    </row>
    <row r="41" spans="1:25" x14ac:dyDescent="0.25">
      <c r="A41">
        <v>26138328</v>
      </c>
      <c r="B41" t="s">
        <v>13</v>
      </c>
      <c r="C41" t="s">
        <v>51</v>
      </c>
      <c r="D41">
        <v>184</v>
      </c>
      <c r="E41">
        <v>80</v>
      </c>
      <c r="F41" t="s">
        <v>5</v>
      </c>
      <c r="G41">
        <v>2</v>
      </c>
      <c r="H41">
        <v>89</v>
      </c>
      <c r="I41" t="s">
        <v>3</v>
      </c>
      <c r="J41">
        <v>41</v>
      </c>
      <c r="K41">
        <v>83</v>
      </c>
      <c r="L41" t="s">
        <v>3</v>
      </c>
      <c r="M41">
        <v>86</v>
      </c>
      <c r="N41">
        <v>89</v>
      </c>
      <c r="O41" t="s">
        <v>3</v>
      </c>
      <c r="P41">
        <v>87</v>
      </c>
      <c r="Q41">
        <v>94</v>
      </c>
      <c r="R41" t="s">
        <v>4</v>
      </c>
      <c r="S41">
        <v>402</v>
      </c>
      <c r="T41">
        <v>94</v>
      </c>
      <c r="U41" t="s">
        <v>3</v>
      </c>
      <c r="V41">
        <v>529</v>
      </c>
      <c r="W41">
        <v>435</v>
      </c>
      <c r="X41" t="s">
        <v>6</v>
      </c>
      <c r="Y41">
        <v>87</v>
      </c>
    </row>
    <row r="42" spans="1:25" x14ac:dyDescent="0.25">
      <c r="A42">
        <v>26138329</v>
      </c>
      <c r="B42" t="s">
        <v>1</v>
      </c>
      <c r="C42" t="s">
        <v>52</v>
      </c>
      <c r="D42">
        <v>184</v>
      </c>
      <c r="E42">
        <v>59</v>
      </c>
      <c r="F42" t="s">
        <v>12</v>
      </c>
      <c r="G42">
        <v>2</v>
      </c>
      <c r="H42">
        <v>59</v>
      </c>
      <c r="I42" t="s">
        <v>12</v>
      </c>
      <c r="J42">
        <v>241</v>
      </c>
      <c r="K42">
        <v>40</v>
      </c>
      <c r="L42" t="s">
        <v>12</v>
      </c>
      <c r="M42">
        <v>86</v>
      </c>
      <c r="N42">
        <v>44</v>
      </c>
      <c r="O42" t="s">
        <v>12</v>
      </c>
      <c r="P42">
        <v>87</v>
      </c>
      <c r="Q42">
        <v>68</v>
      </c>
      <c r="R42" t="s">
        <v>10</v>
      </c>
      <c r="S42">
        <v>402</v>
      </c>
      <c r="T42">
        <v>69</v>
      </c>
      <c r="U42" t="s">
        <v>19</v>
      </c>
      <c r="V42">
        <v>339</v>
      </c>
      <c r="W42">
        <v>270</v>
      </c>
      <c r="X42" t="s">
        <v>6</v>
      </c>
      <c r="Y42">
        <v>54</v>
      </c>
    </row>
    <row r="43" spans="1:25" x14ac:dyDescent="0.25">
      <c r="A43">
        <v>26138330</v>
      </c>
      <c r="B43" t="s">
        <v>13</v>
      </c>
      <c r="C43" t="s">
        <v>53</v>
      </c>
      <c r="D43">
        <v>184</v>
      </c>
      <c r="E43">
        <v>48</v>
      </c>
      <c r="F43" t="s">
        <v>19</v>
      </c>
      <c r="G43">
        <v>2</v>
      </c>
      <c r="H43">
        <v>59</v>
      </c>
      <c r="I43" t="s">
        <v>12</v>
      </c>
      <c r="J43">
        <v>41</v>
      </c>
      <c r="K43">
        <v>50</v>
      </c>
      <c r="L43" t="s">
        <v>16</v>
      </c>
      <c r="M43">
        <v>86</v>
      </c>
      <c r="N43">
        <v>45</v>
      </c>
      <c r="O43" t="s">
        <v>12</v>
      </c>
      <c r="P43">
        <v>87</v>
      </c>
      <c r="Q43">
        <v>59</v>
      </c>
      <c r="R43" t="s">
        <v>16</v>
      </c>
      <c r="S43">
        <v>402</v>
      </c>
      <c r="T43">
        <v>65</v>
      </c>
      <c r="U43" t="s">
        <v>19</v>
      </c>
      <c r="V43">
        <v>326</v>
      </c>
      <c r="W43">
        <v>261</v>
      </c>
      <c r="X43" t="s">
        <v>6</v>
      </c>
      <c r="Y43">
        <v>52.2</v>
      </c>
    </row>
    <row r="44" spans="1:25" x14ac:dyDescent="0.25">
      <c r="A44">
        <v>26138331</v>
      </c>
      <c r="B44" t="s">
        <v>1</v>
      </c>
      <c r="C44" t="s">
        <v>54</v>
      </c>
      <c r="D44">
        <v>184</v>
      </c>
      <c r="E44">
        <v>64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72</v>
      </c>
      <c r="L44" t="s">
        <v>8</v>
      </c>
      <c r="M44">
        <v>86</v>
      </c>
      <c r="N44">
        <v>59</v>
      </c>
      <c r="O44" t="s">
        <v>10</v>
      </c>
      <c r="P44">
        <v>87</v>
      </c>
      <c r="Q44">
        <v>78</v>
      </c>
      <c r="R44" t="s">
        <v>5</v>
      </c>
      <c r="S44">
        <v>402</v>
      </c>
      <c r="T44">
        <v>79</v>
      </c>
      <c r="U44" t="s">
        <v>16</v>
      </c>
      <c r="V44">
        <v>421</v>
      </c>
      <c r="W44">
        <v>342</v>
      </c>
      <c r="X44" t="s">
        <v>6</v>
      </c>
      <c r="Y44">
        <v>68.400000000000006</v>
      </c>
    </row>
    <row r="45" spans="1:25" x14ac:dyDescent="0.25">
      <c r="A45">
        <v>26138332</v>
      </c>
      <c r="B45" t="s">
        <v>1</v>
      </c>
      <c r="C45" t="s">
        <v>55</v>
      </c>
      <c r="D45">
        <v>184</v>
      </c>
      <c r="E45">
        <v>79</v>
      </c>
      <c r="F45" t="s">
        <v>5</v>
      </c>
      <c r="G45">
        <v>2</v>
      </c>
      <c r="H45">
        <v>78</v>
      </c>
      <c r="I45" t="s">
        <v>5</v>
      </c>
      <c r="J45">
        <v>241</v>
      </c>
      <c r="K45">
        <v>54</v>
      </c>
      <c r="L45" t="s">
        <v>10</v>
      </c>
      <c r="M45">
        <v>86</v>
      </c>
      <c r="N45">
        <v>60</v>
      </c>
      <c r="O45" t="s">
        <v>10</v>
      </c>
      <c r="P45">
        <v>87</v>
      </c>
      <c r="Q45">
        <v>84</v>
      </c>
      <c r="R45" t="s">
        <v>8</v>
      </c>
      <c r="S45">
        <v>402</v>
      </c>
      <c r="T45">
        <v>83</v>
      </c>
      <c r="U45" t="s">
        <v>10</v>
      </c>
      <c r="V45">
        <v>438</v>
      </c>
      <c r="W45">
        <v>355</v>
      </c>
      <c r="X45" t="s">
        <v>6</v>
      </c>
      <c r="Y45">
        <v>71</v>
      </c>
    </row>
    <row r="46" spans="1:25" x14ac:dyDescent="0.25">
      <c r="A46">
        <v>26138333</v>
      </c>
      <c r="B46" t="s">
        <v>13</v>
      </c>
      <c r="C46" t="s">
        <v>56</v>
      </c>
      <c r="D46">
        <v>184</v>
      </c>
      <c r="E46">
        <v>74</v>
      </c>
      <c r="F46" t="s">
        <v>10</v>
      </c>
      <c r="G46">
        <v>2</v>
      </c>
      <c r="H46">
        <v>70</v>
      </c>
      <c r="I46" t="s">
        <v>10</v>
      </c>
      <c r="J46">
        <v>241</v>
      </c>
      <c r="K46">
        <v>53</v>
      </c>
      <c r="L46" t="s">
        <v>10</v>
      </c>
      <c r="M46">
        <v>86</v>
      </c>
      <c r="N46">
        <v>56</v>
      </c>
      <c r="O46" t="s">
        <v>10</v>
      </c>
      <c r="P46">
        <v>87</v>
      </c>
      <c r="Q46">
        <v>87</v>
      </c>
      <c r="R46" t="s">
        <v>8</v>
      </c>
      <c r="S46">
        <v>402</v>
      </c>
      <c r="T46">
        <v>78</v>
      </c>
      <c r="U46" t="s">
        <v>16</v>
      </c>
      <c r="V46">
        <v>418</v>
      </c>
      <c r="W46">
        <v>340</v>
      </c>
      <c r="X46" t="s">
        <v>6</v>
      </c>
      <c r="Y46">
        <v>68</v>
      </c>
    </row>
    <row r="47" spans="1:25" x14ac:dyDescent="0.25">
      <c r="A47">
        <v>26138334</v>
      </c>
      <c r="B47" t="s">
        <v>13</v>
      </c>
      <c r="C47" t="s">
        <v>57</v>
      </c>
      <c r="D47">
        <v>184</v>
      </c>
      <c r="E47">
        <v>56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79</v>
      </c>
      <c r="R47" t="s">
        <v>5</v>
      </c>
      <c r="S47">
        <v>402</v>
      </c>
      <c r="T47">
        <v>70</v>
      </c>
      <c r="U47" t="s">
        <v>19</v>
      </c>
      <c r="V47">
        <v>357</v>
      </c>
      <c r="W47">
        <v>287</v>
      </c>
      <c r="X47" t="s">
        <v>6</v>
      </c>
      <c r="Y47">
        <v>57.4</v>
      </c>
    </row>
    <row r="48" spans="1:25" x14ac:dyDescent="0.25">
      <c r="A48">
        <v>26138335</v>
      </c>
      <c r="B48" t="s">
        <v>13</v>
      </c>
      <c r="C48" t="s">
        <v>58</v>
      </c>
      <c r="D48">
        <v>184</v>
      </c>
      <c r="E48">
        <v>69</v>
      </c>
      <c r="F48" t="s">
        <v>16</v>
      </c>
      <c r="G48">
        <v>2</v>
      </c>
      <c r="H48">
        <v>70</v>
      </c>
      <c r="I48" t="s">
        <v>10</v>
      </c>
      <c r="J48">
        <v>241</v>
      </c>
      <c r="K48">
        <v>41</v>
      </c>
      <c r="L48" t="s">
        <v>12</v>
      </c>
      <c r="M48">
        <v>86</v>
      </c>
      <c r="N48">
        <v>52</v>
      </c>
      <c r="O48" t="s">
        <v>16</v>
      </c>
      <c r="P48">
        <v>87</v>
      </c>
      <c r="Q48">
        <v>80</v>
      </c>
      <c r="R48" t="s">
        <v>5</v>
      </c>
      <c r="S48">
        <v>402</v>
      </c>
      <c r="T48">
        <v>75</v>
      </c>
      <c r="U48" t="s">
        <v>12</v>
      </c>
      <c r="V48">
        <v>387</v>
      </c>
      <c r="W48">
        <v>312</v>
      </c>
      <c r="X48" t="s">
        <v>6</v>
      </c>
      <c r="Y48">
        <v>62.4</v>
      </c>
    </row>
    <row r="49" spans="1:25" x14ac:dyDescent="0.25">
      <c r="A49">
        <v>26138336</v>
      </c>
      <c r="B49" t="s">
        <v>1</v>
      </c>
      <c r="C49" t="s">
        <v>59</v>
      </c>
      <c r="D49">
        <v>184</v>
      </c>
      <c r="E49">
        <v>59</v>
      </c>
      <c r="F49" t="s">
        <v>12</v>
      </c>
      <c r="G49">
        <v>2</v>
      </c>
      <c r="H49">
        <v>69</v>
      </c>
      <c r="I49" t="s">
        <v>16</v>
      </c>
      <c r="J49">
        <v>41</v>
      </c>
      <c r="K49">
        <v>53</v>
      </c>
      <c r="L49" t="s">
        <v>10</v>
      </c>
      <c r="M49">
        <v>86</v>
      </c>
      <c r="N49">
        <v>54</v>
      </c>
      <c r="O49" t="s">
        <v>10</v>
      </c>
      <c r="P49">
        <v>87</v>
      </c>
      <c r="Q49">
        <v>79</v>
      </c>
      <c r="R49" t="s">
        <v>5</v>
      </c>
      <c r="S49">
        <v>402</v>
      </c>
      <c r="T49">
        <v>73</v>
      </c>
      <c r="U49" t="s">
        <v>12</v>
      </c>
      <c r="V49">
        <v>387</v>
      </c>
      <c r="W49">
        <v>314</v>
      </c>
      <c r="X49" t="s">
        <v>6</v>
      </c>
      <c r="Y49">
        <v>62.8</v>
      </c>
    </row>
    <row r="50" spans="1:25" x14ac:dyDescent="0.25">
      <c r="A50">
        <v>26138337</v>
      </c>
      <c r="B50" t="s">
        <v>13</v>
      </c>
      <c r="C50" t="s">
        <v>60</v>
      </c>
      <c r="D50">
        <v>184</v>
      </c>
      <c r="E50">
        <v>70</v>
      </c>
      <c r="F50" t="s">
        <v>10</v>
      </c>
      <c r="G50">
        <v>2</v>
      </c>
      <c r="H50">
        <v>79</v>
      </c>
      <c r="I50" t="s">
        <v>5</v>
      </c>
      <c r="J50">
        <v>41</v>
      </c>
      <c r="K50">
        <v>57</v>
      </c>
      <c r="L50" t="s">
        <v>10</v>
      </c>
      <c r="M50">
        <v>86</v>
      </c>
      <c r="N50">
        <v>68</v>
      </c>
      <c r="O50" t="s">
        <v>5</v>
      </c>
      <c r="P50">
        <v>87</v>
      </c>
      <c r="Q50">
        <v>87</v>
      </c>
      <c r="R50" t="s">
        <v>8</v>
      </c>
      <c r="S50">
        <v>402</v>
      </c>
      <c r="T50">
        <v>79</v>
      </c>
      <c r="U50" t="s">
        <v>16</v>
      </c>
      <c r="V50">
        <v>440</v>
      </c>
      <c r="W50">
        <v>361</v>
      </c>
      <c r="X50" t="s">
        <v>6</v>
      </c>
      <c r="Y50">
        <v>72.2</v>
      </c>
    </row>
    <row r="51" spans="1:25" x14ac:dyDescent="0.25">
      <c r="A51">
        <v>26138338</v>
      </c>
      <c r="B51" t="s">
        <v>1</v>
      </c>
      <c r="C51" t="s">
        <v>61</v>
      </c>
      <c r="D51">
        <v>184</v>
      </c>
      <c r="E51">
        <v>90</v>
      </c>
      <c r="F51" t="s">
        <v>3</v>
      </c>
      <c r="G51">
        <v>2</v>
      </c>
      <c r="H51">
        <v>90</v>
      </c>
      <c r="I51" t="s">
        <v>3</v>
      </c>
      <c r="J51">
        <v>41</v>
      </c>
      <c r="K51">
        <v>86</v>
      </c>
      <c r="L51" t="s">
        <v>3</v>
      </c>
      <c r="M51">
        <v>86</v>
      </c>
      <c r="N51">
        <v>76</v>
      </c>
      <c r="O51" t="s">
        <v>8</v>
      </c>
      <c r="P51">
        <v>87</v>
      </c>
      <c r="Q51">
        <v>95</v>
      </c>
      <c r="R51" t="s">
        <v>4</v>
      </c>
      <c r="S51">
        <v>402</v>
      </c>
      <c r="T51">
        <v>87</v>
      </c>
      <c r="U51" t="s">
        <v>5</v>
      </c>
      <c r="V51">
        <v>524</v>
      </c>
      <c r="W51">
        <v>437</v>
      </c>
      <c r="X51" t="s">
        <v>6</v>
      </c>
      <c r="Y51">
        <v>87.4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C4C9-FBB2-450C-ACE6-45D688225D8D}">
  <dimension ref="A1:Y45"/>
  <sheetViews>
    <sheetView workbookViewId="0">
      <selection activeCell="G14" sqref="G14"/>
    </sheetView>
  </sheetViews>
  <sheetFormatPr defaultRowHeight="15" x14ac:dyDescent="0.25"/>
  <cols>
    <col min="1" max="1" width="8.85546875" style="10" customWidth="1"/>
    <col min="2" max="2" width="9.140625" style="10"/>
    <col min="3" max="3" width="17.5703125" style="10" customWidth="1"/>
    <col min="4" max="4" width="19.140625" style="10" bestFit="1" customWidth="1"/>
    <col min="5" max="5" width="10.28515625" style="10" bestFit="1" customWidth="1"/>
    <col min="6" max="16384" width="9.140625" style="10"/>
  </cols>
  <sheetData>
    <row r="1" spans="1:25" ht="31.5" x14ac:dyDescent="0.5">
      <c r="A1" s="37" t="s">
        <v>383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5" ht="26.25" x14ac:dyDescent="0.4">
      <c r="A2" s="38" t="s">
        <v>384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5" ht="29.25" customHeight="1" x14ac:dyDescent="0.25">
      <c r="A3" s="39" t="s">
        <v>385</v>
      </c>
      <c r="B3" s="40" t="s">
        <v>300</v>
      </c>
      <c r="C3" s="40" t="s">
        <v>386</v>
      </c>
      <c r="D3" s="40" t="s">
        <v>301</v>
      </c>
      <c r="E3" s="40" t="s">
        <v>281</v>
      </c>
      <c r="F3" s="40" t="s">
        <v>282</v>
      </c>
      <c r="G3" s="40" t="s">
        <v>302</v>
      </c>
      <c r="H3" s="40" t="s">
        <v>4</v>
      </c>
      <c r="I3" s="40" t="s">
        <v>3</v>
      </c>
      <c r="J3" s="40" t="s">
        <v>8</v>
      </c>
      <c r="K3" s="40" t="s">
        <v>5</v>
      </c>
      <c r="L3" s="40" t="s">
        <v>10</v>
      </c>
      <c r="M3" s="40" t="s">
        <v>16</v>
      </c>
      <c r="N3" s="40" t="s">
        <v>12</v>
      </c>
      <c r="O3" s="40" t="s">
        <v>19</v>
      </c>
      <c r="P3" s="40" t="s">
        <v>292</v>
      </c>
      <c r="Q3" s="40" t="s">
        <v>303</v>
      </c>
      <c r="R3" s="40" t="s">
        <v>304</v>
      </c>
      <c r="S3" s="40" t="s">
        <v>305</v>
      </c>
      <c r="T3" s="40" t="s">
        <v>306</v>
      </c>
      <c r="U3" s="40" t="s">
        <v>307</v>
      </c>
      <c r="V3" s="40" t="s">
        <v>291</v>
      </c>
      <c r="W3" s="40" t="s">
        <v>294</v>
      </c>
      <c r="X3" s="40" t="s">
        <v>295</v>
      </c>
      <c r="Y3" s="40" t="s">
        <v>296</v>
      </c>
    </row>
    <row r="4" spans="1:25" ht="15.75" x14ac:dyDescent="0.25">
      <c r="A4" s="41" t="s">
        <v>318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</row>
    <row r="5" spans="1:25" x14ac:dyDescent="0.25">
      <c r="A5" s="40" t="s">
        <v>387</v>
      </c>
      <c r="B5" s="40">
        <v>184</v>
      </c>
      <c r="C5" s="40" t="s">
        <v>388</v>
      </c>
      <c r="D5" s="40" t="s">
        <v>261</v>
      </c>
      <c r="E5" s="40">
        <v>45</v>
      </c>
      <c r="F5" s="40">
        <v>45</v>
      </c>
      <c r="G5" s="40">
        <v>100</v>
      </c>
      <c r="H5" s="40">
        <v>4</v>
      </c>
      <c r="I5" s="40">
        <v>7</v>
      </c>
      <c r="J5" s="40">
        <v>5</v>
      </c>
      <c r="K5" s="40">
        <v>4</v>
      </c>
      <c r="L5" s="40">
        <v>5</v>
      </c>
      <c r="M5" s="40">
        <v>4</v>
      </c>
      <c r="N5" s="40">
        <v>9</v>
      </c>
      <c r="O5" s="40">
        <v>7</v>
      </c>
      <c r="P5" s="40">
        <v>0</v>
      </c>
      <c r="Q5" s="40">
        <v>0</v>
      </c>
      <c r="R5" s="40">
        <v>3</v>
      </c>
      <c r="S5" s="40">
        <v>13</v>
      </c>
      <c r="T5" s="40">
        <v>9</v>
      </c>
      <c r="U5" s="40">
        <v>15</v>
      </c>
      <c r="V5" s="40">
        <v>5</v>
      </c>
      <c r="W5" s="40">
        <v>188</v>
      </c>
      <c r="X5" s="40">
        <v>52.22</v>
      </c>
      <c r="Y5" s="40">
        <v>69.84</v>
      </c>
    </row>
    <row r="6" spans="1:25" x14ac:dyDescent="0.25">
      <c r="A6" s="40" t="s">
        <v>387</v>
      </c>
      <c r="B6" s="40">
        <v>2</v>
      </c>
      <c r="C6" s="40" t="s">
        <v>311</v>
      </c>
      <c r="D6" s="40" t="s">
        <v>389</v>
      </c>
      <c r="E6" s="40">
        <v>43</v>
      </c>
      <c r="F6" s="40">
        <v>43</v>
      </c>
      <c r="G6" s="40">
        <v>100</v>
      </c>
      <c r="H6" s="40">
        <v>6</v>
      </c>
      <c r="I6" s="40">
        <v>3</v>
      </c>
      <c r="J6" s="40">
        <v>3</v>
      </c>
      <c r="K6" s="40">
        <v>4</v>
      </c>
      <c r="L6" s="40">
        <v>5</v>
      </c>
      <c r="M6" s="40">
        <v>8</v>
      </c>
      <c r="N6" s="40">
        <v>5</v>
      </c>
      <c r="O6" s="40">
        <v>9</v>
      </c>
      <c r="P6" s="40">
        <v>0</v>
      </c>
      <c r="Q6" s="40">
        <v>0</v>
      </c>
      <c r="R6" s="40">
        <v>5</v>
      </c>
      <c r="S6" s="40">
        <v>8</v>
      </c>
      <c r="T6" s="40">
        <v>13</v>
      </c>
      <c r="U6" s="40">
        <v>8</v>
      </c>
      <c r="V6" s="40">
        <v>9</v>
      </c>
      <c r="W6" s="40">
        <v>170</v>
      </c>
      <c r="X6" s="40">
        <v>49.42</v>
      </c>
      <c r="Y6" s="40">
        <v>69.44</v>
      </c>
    </row>
    <row r="7" spans="1:25" x14ac:dyDescent="0.25">
      <c r="A7" s="40" t="s">
        <v>387</v>
      </c>
      <c r="B7" s="40">
        <v>41</v>
      </c>
      <c r="C7" s="40" t="s">
        <v>390</v>
      </c>
      <c r="D7" s="40" t="s">
        <v>391</v>
      </c>
      <c r="E7" s="40">
        <v>31</v>
      </c>
      <c r="F7" s="40">
        <v>31</v>
      </c>
      <c r="G7" s="40">
        <v>100</v>
      </c>
      <c r="H7" s="40">
        <v>6</v>
      </c>
      <c r="I7" s="40">
        <v>4</v>
      </c>
      <c r="J7" s="40">
        <v>3</v>
      </c>
      <c r="K7" s="40">
        <v>3</v>
      </c>
      <c r="L7" s="40">
        <v>5</v>
      </c>
      <c r="M7" s="40">
        <v>3</v>
      </c>
      <c r="N7" s="40">
        <v>5</v>
      </c>
      <c r="O7" s="40">
        <v>2</v>
      </c>
      <c r="P7" s="40">
        <v>0</v>
      </c>
      <c r="Q7" s="40">
        <v>0</v>
      </c>
      <c r="R7" s="40">
        <v>6</v>
      </c>
      <c r="S7" s="40">
        <v>7</v>
      </c>
      <c r="T7" s="40">
        <v>6</v>
      </c>
      <c r="U7" s="40">
        <v>6</v>
      </c>
      <c r="V7" s="40">
        <v>6</v>
      </c>
      <c r="W7" s="40">
        <v>150</v>
      </c>
      <c r="X7" s="40">
        <v>60.48</v>
      </c>
      <c r="Y7" s="40">
        <v>66.94</v>
      </c>
    </row>
    <row r="8" spans="1:25" x14ac:dyDescent="0.25">
      <c r="A8" s="40" t="s">
        <v>387</v>
      </c>
      <c r="B8" s="40">
        <v>402</v>
      </c>
      <c r="C8" s="40" t="s">
        <v>392</v>
      </c>
      <c r="D8" s="40" t="s">
        <v>275</v>
      </c>
      <c r="E8" s="40">
        <v>44</v>
      </c>
      <c r="F8" s="40">
        <v>44</v>
      </c>
      <c r="G8" s="40">
        <v>100</v>
      </c>
      <c r="H8" s="40">
        <v>7</v>
      </c>
      <c r="I8" s="40">
        <v>5</v>
      </c>
      <c r="J8" s="40">
        <v>4</v>
      </c>
      <c r="K8" s="40">
        <v>4</v>
      </c>
      <c r="L8" s="40">
        <v>3</v>
      </c>
      <c r="M8" s="40">
        <v>6</v>
      </c>
      <c r="N8" s="40">
        <v>8</v>
      </c>
      <c r="O8" s="40">
        <v>7</v>
      </c>
      <c r="P8" s="40">
        <v>0</v>
      </c>
      <c r="Q8" s="40">
        <v>0</v>
      </c>
      <c r="R8" s="40">
        <v>0</v>
      </c>
      <c r="S8" s="40">
        <v>7</v>
      </c>
      <c r="T8" s="40">
        <v>17</v>
      </c>
      <c r="U8" s="40">
        <v>11</v>
      </c>
      <c r="V8" s="40">
        <v>9</v>
      </c>
      <c r="W8" s="40">
        <v>188</v>
      </c>
      <c r="X8" s="40">
        <v>53.41</v>
      </c>
      <c r="Y8" s="40">
        <v>73.75</v>
      </c>
    </row>
    <row r="9" spans="1:25" x14ac:dyDescent="0.25">
      <c r="A9" s="40" t="s">
        <v>387</v>
      </c>
      <c r="B9" s="40">
        <v>122</v>
      </c>
      <c r="C9" s="40" t="s">
        <v>393</v>
      </c>
      <c r="D9" s="40" t="s">
        <v>308</v>
      </c>
      <c r="E9" s="40">
        <v>2</v>
      </c>
      <c r="F9" s="40">
        <v>2</v>
      </c>
      <c r="G9" s="40">
        <v>100</v>
      </c>
      <c r="H9" s="40">
        <v>0</v>
      </c>
      <c r="I9" s="40">
        <v>0</v>
      </c>
      <c r="J9" s="40">
        <v>0</v>
      </c>
      <c r="K9" s="40">
        <v>0</v>
      </c>
      <c r="L9" s="40">
        <v>1</v>
      </c>
      <c r="M9" s="40">
        <v>0</v>
      </c>
      <c r="N9" s="40">
        <v>0</v>
      </c>
      <c r="O9" s="40">
        <v>1</v>
      </c>
      <c r="P9" s="40">
        <v>0</v>
      </c>
      <c r="Q9" s="40">
        <v>0</v>
      </c>
      <c r="R9" s="40">
        <v>0</v>
      </c>
      <c r="S9" s="40">
        <v>1</v>
      </c>
      <c r="T9" s="40">
        <v>1</v>
      </c>
      <c r="U9" s="40">
        <v>0</v>
      </c>
      <c r="V9" s="40">
        <v>0</v>
      </c>
      <c r="W9" s="40">
        <v>5</v>
      </c>
      <c r="X9" s="40">
        <v>31.25</v>
      </c>
      <c r="Y9" s="40">
        <v>55.5</v>
      </c>
    </row>
    <row r="10" spans="1:25" x14ac:dyDescent="0.25">
      <c r="A10" s="40" t="s">
        <v>387</v>
      </c>
      <c r="B10" s="40">
        <v>86</v>
      </c>
      <c r="C10" s="40" t="s">
        <v>323</v>
      </c>
      <c r="D10" s="40" t="s">
        <v>269</v>
      </c>
      <c r="E10" s="40">
        <v>45</v>
      </c>
      <c r="F10" s="40">
        <v>44</v>
      </c>
      <c r="G10" s="40">
        <v>97.78</v>
      </c>
      <c r="H10" s="40">
        <v>6</v>
      </c>
      <c r="I10" s="40">
        <v>6</v>
      </c>
      <c r="J10" s="40">
        <v>4</v>
      </c>
      <c r="K10" s="40">
        <v>5</v>
      </c>
      <c r="L10" s="40">
        <v>4</v>
      </c>
      <c r="M10" s="40">
        <v>5</v>
      </c>
      <c r="N10" s="40">
        <v>8</v>
      </c>
      <c r="O10" s="40">
        <v>6</v>
      </c>
      <c r="P10" s="40">
        <v>1</v>
      </c>
      <c r="Q10" s="40">
        <v>1</v>
      </c>
      <c r="R10" s="40">
        <v>12</v>
      </c>
      <c r="S10" s="40">
        <v>10</v>
      </c>
      <c r="T10" s="40">
        <v>8</v>
      </c>
      <c r="U10" s="40">
        <v>8</v>
      </c>
      <c r="V10" s="40">
        <v>6</v>
      </c>
      <c r="W10" s="40">
        <v>192</v>
      </c>
      <c r="X10" s="40">
        <v>53.33</v>
      </c>
      <c r="Y10" s="40">
        <v>62.98</v>
      </c>
    </row>
    <row r="11" spans="1:25" x14ac:dyDescent="0.25">
      <c r="A11" s="40" t="s">
        <v>387</v>
      </c>
      <c r="B11" s="40">
        <v>87</v>
      </c>
      <c r="C11" s="40" t="s">
        <v>394</v>
      </c>
      <c r="D11" s="40" t="s">
        <v>309</v>
      </c>
      <c r="E11" s="40">
        <v>44</v>
      </c>
      <c r="F11" s="40">
        <v>44</v>
      </c>
      <c r="G11" s="40">
        <v>100</v>
      </c>
      <c r="H11" s="40">
        <v>4</v>
      </c>
      <c r="I11" s="40">
        <v>4</v>
      </c>
      <c r="J11" s="40">
        <v>4</v>
      </c>
      <c r="K11" s="40">
        <v>5</v>
      </c>
      <c r="L11" s="40">
        <v>7</v>
      </c>
      <c r="M11" s="40">
        <v>4</v>
      </c>
      <c r="N11" s="40">
        <v>9</v>
      </c>
      <c r="O11" s="40">
        <v>7</v>
      </c>
      <c r="P11" s="40">
        <v>0</v>
      </c>
      <c r="Q11" s="40">
        <v>0</v>
      </c>
      <c r="R11" s="40">
        <v>3</v>
      </c>
      <c r="S11" s="40">
        <v>15</v>
      </c>
      <c r="T11" s="40">
        <v>10</v>
      </c>
      <c r="U11" s="40">
        <v>8</v>
      </c>
      <c r="V11" s="40">
        <v>8</v>
      </c>
      <c r="W11" s="40">
        <v>174</v>
      </c>
      <c r="X11" s="40">
        <v>49.43</v>
      </c>
      <c r="Y11" s="40">
        <v>67.84</v>
      </c>
    </row>
    <row r="12" spans="1:25" x14ac:dyDescent="0.25">
      <c r="A12" s="40" t="s">
        <v>387</v>
      </c>
      <c r="B12" s="40">
        <v>241</v>
      </c>
      <c r="C12" s="40" t="s">
        <v>390</v>
      </c>
      <c r="D12" s="40" t="s">
        <v>395</v>
      </c>
      <c r="E12" s="40">
        <v>13</v>
      </c>
      <c r="F12" s="40">
        <v>11</v>
      </c>
      <c r="G12" s="40">
        <v>84.62</v>
      </c>
      <c r="H12" s="40">
        <v>1</v>
      </c>
      <c r="I12" s="40">
        <v>1</v>
      </c>
      <c r="J12" s="40">
        <v>0</v>
      </c>
      <c r="K12" s="40">
        <v>0</v>
      </c>
      <c r="L12" s="40">
        <v>3</v>
      </c>
      <c r="M12" s="40">
        <v>1</v>
      </c>
      <c r="N12" s="40">
        <v>3</v>
      </c>
      <c r="O12" s="40">
        <v>2</v>
      </c>
      <c r="P12" s="40">
        <v>2</v>
      </c>
      <c r="Q12" s="40">
        <v>2</v>
      </c>
      <c r="R12" s="40">
        <v>6</v>
      </c>
      <c r="S12" s="40">
        <v>3</v>
      </c>
      <c r="T12" s="40">
        <v>1</v>
      </c>
      <c r="U12" s="40">
        <v>1</v>
      </c>
      <c r="V12" s="40">
        <v>0</v>
      </c>
      <c r="W12" s="40">
        <v>38</v>
      </c>
      <c r="X12" s="40">
        <v>36.54</v>
      </c>
      <c r="Y12" s="40">
        <v>43.62</v>
      </c>
    </row>
    <row r="13" spans="1:25" ht="15.75" x14ac:dyDescent="0.25">
      <c r="A13" s="43" t="s">
        <v>317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</row>
    <row r="14" spans="1:25" x14ac:dyDescent="0.25">
      <c r="A14" s="40" t="s">
        <v>396</v>
      </c>
      <c r="B14" s="45">
        <v>402</v>
      </c>
      <c r="C14" s="45" t="s">
        <v>392</v>
      </c>
      <c r="D14" s="45" t="s">
        <v>275</v>
      </c>
      <c r="E14" s="45">
        <v>43</v>
      </c>
      <c r="F14" s="45">
        <v>43</v>
      </c>
      <c r="G14" s="45">
        <v>100</v>
      </c>
      <c r="H14" s="45">
        <v>3</v>
      </c>
      <c r="I14" s="45">
        <v>1</v>
      </c>
      <c r="J14" s="45">
        <v>6</v>
      </c>
      <c r="K14" s="45">
        <v>4</v>
      </c>
      <c r="L14" s="45">
        <v>6</v>
      </c>
      <c r="M14" s="45">
        <v>9</v>
      </c>
      <c r="N14" s="45">
        <v>6</v>
      </c>
      <c r="O14" s="45">
        <v>8</v>
      </c>
      <c r="P14" s="45">
        <v>0</v>
      </c>
      <c r="Q14" s="45">
        <v>0</v>
      </c>
      <c r="R14" s="45">
        <v>0</v>
      </c>
      <c r="S14" s="45">
        <v>8</v>
      </c>
      <c r="T14" s="45">
        <v>21</v>
      </c>
      <c r="U14" s="45">
        <v>10</v>
      </c>
      <c r="V14" s="45">
        <v>4</v>
      </c>
      <c r="W14" s="45">
        <v>158</v>
      </c>
      <c r="X14" s="45">
        <v>45.93</v>
      </c>
      <c r="Y14" s="45">
        <v>70.400000000000006</v>
      </c>
    </row>
    <row r="15" spans="1:25" x14ac:dyDescent="0.25">
      <c r="A15" s="40" t="s">
        <v>396</v>
      </c>
      <c r="B15" s="45">
        <v>41</v>
      </c>
      <c r="C15" s="45" t="s">
        <v>397</v>
      </c>
      <c r="D15" s="40" t="s">
        <v>391</v>
      </c>
      <c r="E15" s="45">
        <v>23</v>
      </c>
      <c r="F15" s="45">
        <v>23</v>
      </c>
      <c r="G15" s="45">
        <v>100</v>
      </c>
      <c r="H15" s="45">
        <v>2</v>
      </c>
      <c r="I15" s="45">
        <v>3</v>
      </c>
      <c r="J15" s="45">
        <v>2</v>
      </c>
      <c r="K15" s="45">
        <v>5</v>
      </c>
      <c r="L15" s="45">
        <v>3</v>
      </c>
      <c r="M15" s="45">
        <v>3</v>
      </c>
      <c r="N15" s="45">
        <v>4</v>
      </c>
      <c r="O15" s="45">
        <v>1</v>
      </c>
      <c r="P15" s="45">
        <v>0</v>
      </c>
      <c r="Q15" s="45">
        <v>0</v>
      </c>
      <c r="R15" s="45">
        <v>2</v>
      </c>
      <c r="S15" s="45">
        <v>9</v>
      </c>
      <c r="T15" s="45">
        <v>5</v>
      </c>
      <c r="U15" s="45">
        <v>5</v>
      </c>
      <c r="V15" s="45">
        <v>2</v>
      </c>
      <c r="W15" s="45">
        <v>104</v>
      </c>
      <c r="X15" s="45">
        <v>56.52</v>
      </c>
      <c r="Y15" s="45">
        <v>64.650000000000006</v>
      </c>
    </row>
    <row r="16" spans="1:25" x14ac:dyDescent="0.25">
      <c r="A16" s="40" t="s">
        <v>396</v>
      </c>
      <c r="B16" s="45">
        <v>184</v>
      </c>
      <c r="C16" s="45" t="s">
        <v>398</v>
      </c>
      <c r="D16" s="45" t="s">
        <v>261</v>
      </c>
      <c r="E16" s="45">
        <v>43</v>
      </c>
      <c r="F16" s="45">
        <v>43</v>
      </c>
      <c r="G16" s="45">
        <v>100</v>
      </c>
      <c r="H16" s="45">
        <v>3</v>
      </c>
      <c r="I16" s="45">
        <v>3</v>
      </c>
      <c r="J16" s="45">
        <v>7</v>
      </c>
      <c r="K16" s="45">
        <v>4</v>
      </c>
      <c r="L16" s="45">
        <v>9</v>
      </c>
      <c r="M16" s="45">
        <v>6</v>
      </c>
      <c r="N16" s="45">
        <v>6</v>
      </c>
      <c r="O16" s="45">
        <v>5</v>
      </c>
      <c r="P16" s="45">
        <v>0</v>
      </c>
      <c r="Q16" s="45">
        <v>0</v>
      </c>
      <c r="R16" s="45">
        <v>2</v>
      </c>
      <c r="S16" s="45">
        <v>8</v>
      </c>
      <c r="T16" s="45">
        <v>16</v>
      </c>
      <c r="U16" s="45">
        <v>14</v>
      </c>
      <c r="V16" s="45">
        <v>3</v>
      </c>
      <c r="W16" s="45">
        <v>178</v>
      </c>
      <c r="X16" s="45">
        <v>51.74</v>
      </c>
      <c r="Y16" s="45">
        <v>70.260000000000005</v>
      </c>
    </row>
    <row r="17" spans="1:25" x14ac:dyDescent="0.25">
      <c r="A17" s="40" t="s">
        <v>396</v>
      </c>
      <c r="B17" s="45">
        <v>86</v>
      </c>
      <c r="C17" s="45" t="s">
        <v>315</v>
      </c>
      <c r="D17" s="45" t="s">
        <v>269</v>
      </c>
      <c r="E17" s="45">
        <v>43</v>
      </c>
      <c r="F17" s="45">
        <v>43</v>
      </c>
      <c r="G17" s="45">
        <v>100</v>
      </c>
      <c r="H17" s="45">
        <v>2</v>
      </c>
      <c r="I17" s="45">
        <v>2</v>
      </c>
      <c r="J17" s="45">
        <v>3</v>
      </c>
      <c r="K17" s="45">
        <v>10</v>
      </c>
      <c r="L17" s="45">
        <v>8</v>
      </c>
      <c r="M17" s="45">
        <v>3</v>
      </c>
      <c r="N17" s="45">
        <v>7</v>
      </c>
      <c r="O17" s="45">
        <v>8</v>
      </c>
      <c r="P17" s="45">
        <v>0</v>
      </c>
      <c r="Q17" s="45">
        <v>0</v>
      </c>
      <c r="R17" s="45">
        <v>11</v>
      </c>
      <c r="S17" s="45">
        <v>9</v>
      </c>
      <c r="T17" s="45">
        <v>16</v>
      </c>
      <c r="U17" s="45">
        <v>5</v>
      </c>
      <c r="V17" s="45">
        <v>2</v>
      </c>
      <c r="W17" s="45">
        <v>161</v>
      </c>
      <c r="X17" s="45">
        <v>46.8</v>
      </c>
      <c r="Y17" s="45">
        <v>58.07</v>
      </c>
    </row>
    <row r="18" spans="1:25" x14ac:dyDescent="0.25">
      <c r="A18" s="40" t="s">
        <v>396</v>
      </c>
      <c r="B18" s="45">
        <v>87</v>
      </c>
      <c r="C18" s="45" t="s">
        <v>399</v>
      </c>
      <c r="D18" s="45" t="s">
        <v>309</v>
      </c>
      <c r="E18" s="45">
        <v>43</v>
      </c>
      <c r="F18" s="45">
        <v>43</v>
      </c>
      <c r="G18" s="45">
        <v>100</v>
      </c>
      <c r="H18" s="45">
        <v>1</v>
      </c>
      <c r="I18" s="45">
        <v>1</v>
      </c>
      <c r="J18" s="45">
        <v>3</v>
      </c>
      <c r="K18" s="45">
        <v>4</v>
      </c>
      <c r="L18" s="45">
        <v>11</v>
      </c>
      <c r="M18" s="45">
        <v>6</v>
      </c>
      <c r="N18" s="45">
        <v>7</v>
      </c>
      <c r="O18" s="45">
        <v>10</v>
      </c>
      <c r="P18" s="45">
        <v>0</v>
      </c>
      <c r="Q18" s="45">
        <v>0</v>
      </c>
      <c r="R18" s="45">
        <v>7</v>
      </c>
      <c r="S18" s="45">
        <v>13</v>
      </c>
      <c r="T18" s="45">
        <v>14</v>
      </c>
      <c r="U18" s="45">
        <v>8</v>
      </c>
      <c r="V18" s="45">
        <v>1</v>
      </c>
      <c r="W18" s="45">
        <v>139</v>
      </c>
      <c r="X18" s="45">
        <v>40.409999999999997</v>
      </c>
      <c r="Y18" s="45">
        <v>62.33</v>
      </c>
    </row>
    <row r="19" spans="1:25" x14ac:dyDescent="0.25">
      <c r="A19" s="40" t="s">
        <v>396</v>
      </c>
      <c r="B19" s="45">
        <v>2</v>
      </c>
      <c r="C19" s="45" t="s">
        <v>400</v>
      </c>
      <c r="D19" s="40" t="s">
        <v>389</v>
      </c>
      <c r="E19" s="45">
        <v>43</v>
      </c>
      <c r="F19" s="45">
        <v>42</v>
      </c>
      <c r="G19" s="45">
        <v>97.67</v>
      </c>
      <c r="H19" s="45">
        <v>3</v>
      </c>
      <c r="I19" s="45">
        <v>5</v>
      </c>
      <c r="J19" s="45">
        <v>5</v>
      </c>
      <c r="K19" s="45">
        <v>2</v>
      </c>
      <c r="L19" s="45">
        <v>3</v>
      </c>
      <c r="M19" s="45">
        <v>7</v>
      </c>
      <c r="N19" s="45">
        <v>10</v>
      </c>
      <c r="O19" s="45">
        <v>7</v>
      </c>
      <c r="P19" s="45">
        <v>1</v>
      </c>
      <c r="Q19" s="45">
        <v>1</v>
      </c>
      <c r="R19" s="45">
        <v>2</v>
      </c>
      <c r="S19" s="45">
        <v>11</v>
      </c>
      <c r="T19" s="45">
        <v>14</v>
      </c>
      <c r="U19" s="45">
        <v>11</v>
      </c>
      <c r="V19" s="45">
        <v>4</v>
      </c>
      <c r="W19" s="45">
        <v>159</v>
      </c>
      <c r="X19" s="45">
        <v>46.22</v>
      </c>
      <c r="Y19" s="45">
        <v>67.53</v>
      </c>
    </row>
    <row r="20" spans="1:25" x14ac:dyDescent="0.25">
      <c r="A20" s="40" t="s">
        <v>396</v>
      </c>
      <c r="B20" s="45">
        <v>241</v>
      </c>
      <c r="C20" s="45" t="s">
        <v>397</v>
      </c>
      <c r="D20" s="45" t="s">
        <v>395</v>
      </c>
      <c r="E20" s="45">
        <v>20</v>
      </c>
      <c r="F20" s="45">
        <v>17</v>
      </c>
      <c r="G20" s="45">
        <v>85</v>
      </c>
      <c r="H20" s="45">
        <v>1</v>
      </c>
      <c r="I20" s="45">
        <v>1</v>
      </c>
      <c r="J20" s="45">
        <v>2</v>
      </c>
      <c r="K20" s="45">
        <v>1</v>
      </c>
      <c r="L20" s="45">
        <v>3</v>
      </c>
      <c r="M20" s="45">
        <v>5</v>
      </c>
      <c r="N20" s="45">
        <v>2</v>
      </c>
      <c r="O20" s="45">
        <v>2</v>
      </c>
      <c r="P20" s="45">
        <v>3</v>
      </c>
      <c r="Q20" s="45">
        <v>3</v>
      </c>
      <c r="R20" s="45">
        <v>9</v>
      </c>
      <c r="S20" s="45">
        <v>5</v>
      </c>
      <c r="T20" s="45">
        <v>2</v>
      </c>
      <c r="U20" s="45">
        <v>1</v>
      </c>
      <c r="V20" s="45">
        <v>0</v>
      </c>
      <c r="W20" s="45">
        <v>65</v>
      </c>
      <c r="X20" s="45">
        <v>40.630000000000003</v>
      </c>
      <c r="Y20" s="45">
        <v>44.65</v>
      </c>
    </row>
    <row r="21" spans="1:25" ht="15.75" x14ac:dyDescent="0.25">
      <c r="A21" s="46" t="s">
        <v>316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7"/>
    </row>
    <row r="22" spans="1:25" x14ac:dyDescent="0.25">
      <c r="A22" s="40" t="s">
        <v>401</v>
      </c>
      <c r="B22" s="40">
        <v>184</v>
      </c>
      <c r="C22" s="40" t="s">
        <v>402</v>
      </c>
      <c r="D22" s="40" t="s">
        <v>261</v>
      </c>
      <c r="E22" s="40">
        <v>44</v>
      </c>
      <c r="F22" s="40">
        <v>44</v>
      </c>
      <c r="G22" s="40">
        <v>100</v>
      </c>
      <c r="H22" s="40">
        <v>2</v>
      </c>
      <c r="I22" s="40">
        <v>3</v>
      </c>
      <c r="J22" s="40">
        <v>8</v>
      </c>
      <c r="K22" s="40">
        <v>3</v>
      </c>
      <c r="L22" s="40">
        <v>7</v>
      </c>
      <c r="M22" s="40">
        <v>6</v>
      </c>
      <c r="N22" s="40">
        <v>10</v>
      </c>
      <c r="O22" s="40">
        <v>5</v>
      </c>
      <c r="P22" s="40">
        <v>0</v>
      </c>
      <c r="Q22" s="40">
        <v>0</v>
      </c>
      <c r="R22" s="40">
        <v>1</v>
      </c>
      <c r="S22" s="40">
        <v>13</v>
      </c>
      <c r="T22" s="40">
        <v>14</v>
      </c>
      <c r="U22" s="40">
        <v>12</v>
      </c>
      <c r="V22" s="40">
        <v>4</v>
      </c>
      <c r="W22" s="40">
        <v>171</v>
      </c>
      <c r="X22" s="40">
        <v>48.58</v>
      </c>
      <c r="Y22" s="40">
        <v>68.5</v>
      </c>
    </row>
    <row r="23" spans="1:25" x14ac:dyDescent="0.25">
      <c r="A23" s="40" t="s">
        <v>401</v>
      </c>
      <c r="B23" s="40">
        <v>2</v>
      </c>
      <c r="C23" s="40" t="s">
        <v>403</v>
      </c>
      <c r="D23" s="40" t="s">
        <v>389</v>
      </c>
      <c r="E23" s="40">
        <v>44</v>
      </c>
      <c r="F23" s="40">
        <v>44</v>
      </c>
      <c r="G23" s="40">
        <v>100</v>
      </c>
      <c r="H23" s="40">
        <v>5</v>
      </c>
      <c r="I23" s="40">
        <v>3</v>
      </c>
      <c r="J23" s="40">
        <v>4</v>
      </c>
      <c r="K23" s="40">
        <v>8</v>
      </c>
      <c r="L23" s="40">
        <v>3</v>
      </c>
      <c r="M23" s="40">
        <v>7</v>
      </c>
      <c r="N23" s="40">
        <v>9</v>
      </c>
      <c r="O23" s="40">
        <v>5</v>
      </c>
      <c r="P23" s="40">
        <v>0</v>
      </c>
      <c r="Q23" s="40">
        <v>0</v>
      </c>
      <c r="R23" s="40">
        <v>2</v>
      </c>
      <c r="S23" s="40">
        <v>7</v>
      </c>
      <c r="T23" s="40">
        <v>15</v>
      </c>
      <c r="U23" s="40">
        <v>14</v>
      </c>
      <c r="V23" s="40">
        <v>6</v>
      </c>
      <c r="W23" s="40">
        <v>181</v>
      </c>
      <c r="X23" s="40">
        <v>51.42</v>
      </c>
      <c r="Y23" s="40">
        <v>71.430000000000007</v>
      </c>
    </row>
    <row r="24" spans="1:25" x14ac:dyDescent="0.25">
      <c r="A24" s="40" t="s">
        <v>401</v>
      </c>
      <c r="B24" s="40">
        <v>41</v>
      </c>
      <c r="C24" s="40" t="s">
        <v>404</v>
      </c>
      <c r="D24" s="40" t="s">
        <v>391</v>
      </c>
      <c r="E24" s="40">
        <v>23</v>
      </c>
      <c r="F24" s="40">
        <v>23</v>
      </c>
      <c r="G24" s="40">
        <v>100</v>
      </c>
      <c r="H24" s="40">
        <v>3</v>
      </c>
      <c r="I24" s="40">
        <v>6</v>
      </c>
      <c r="J24" s="40">
        <v>2</v>
      </c>
      <c r="K24" s="40">
        <v>3</v>
      </c>
      <c r="L24" s="40">
        <v>4</v>
      </c>
      <c r="M24" s="40">
        <v>0</v>
      </c>
      <c r="N24" s="40">
        <v>3</v>
      </c>
      <c r="O24" s="40">
        <v>2</v>
      </c>
      <c r="P24" s="40">
        <v>0</v>
      </c>
      <c r="Q24" s="40">
        <v>0</v>
      </c>
      <c r="R24" s="40">
        <v>3</v>
      </c>
      <c r="S24" s="40">
        <v>6</v>
      </c>
      <c r="T24" s="40">
        <v>5</v>
      </c>
      <c r="U24" s="40">
        <v>6</v>
      </c>
      <c r="V24" s="40">
        <v>3</v>
      </c>
      <c r="W24" s="40">
        <v>117</v>
      </c>
      <c r="X24" s="40">
        <v>63.59</v>
      </c>
      <c r="Y24" s="40">
        <v>67.739999999999995</v>
      </c>
    </row>
    <row r="25" spans="1:25" x14ac:dyDescent="0.25">
      <c r="A25" s="40" t="s">
        <v>401</v>
      </c>
      <c r="B25" s="40">
        <v>86</v>
      </c>
      <c r="C25" s="40" t="s">
        <v>325</v>
      </c>
      <c r="D25" s="40" t="s">
        <v>269</v>
      </c>
      <c r="E25" s="40">
        <v>44</v>
      </c>
      <c r="F25" s="40">
        <v>44</v>
      </c>
      <c r="G25" s="40">
        <v>100</v>
      </c>
      <c r="H25" s="40">
        <v>2</v>
      </c>
      <c r="I25" s="40">
        <v>7</v>
      </c>
      <c r="J25" s="40">
        <v>4</v>
      </c>
      <c r="K25" s="40">
        <v>2</v>
      </c>
      <c r="L25" s="40">
        <v>5</v>
      </c>
      <c r="M25" s="40">
        <v>4</v>
      </c>
      <c r="N25" s="40">
        <v>10</v>
      </c>
      <c r="O25" s="40">
        <v>10</v>
      </c>
      <c r="P25" s="40">
        <v>0</v>
      </c>
      <c r="Q25" s="40">
        <v>0</v>
      </c>
      <c r="R25" s="40">
        <v>17</v>
      </c>
      <c r="S25" s="40">
        <v>9</v>
      </c>
      <c r="T25" s="40">
        <v>6</v>
      </c>
      <c r="U25" s="40">
        <v>5</v>
      </c>
      <c r="V25" s="40">
        <v>7</v>
      </c>
      <c r="W25" s="40">
        <v>161</v>
      </c>
      <c r="X25" s="40">
        <v>45.74</v>
      </c>
      <c r="Y25" s="40">
        <v>58.68</v>
      </c>
    </row>
    <row r="26" spans="1:25" x14ac:dyDescent="0.25">
      <c r="A26" s="40" t="s">
        <v>401</v>
      </c>
      <c r="B26" s="40">
        <v>87</v>
      </c>
      <c r="C26" s="40" t="s">
        <v>405</v>
      </c>
      <c r="D26" s="40" t="s">
        <v>309</v>
      </c>
      <c r="E26" s="40">
        <v>44</v>
      </c>
      <c r="F26" s="40">
        <v>44</v>
      </c>
      <c r="G26" s="40">
        <v>100</v>
      </c>
      <c r="H26" s="40">
        <v>4</v>
      </c>
      <c r="I26" s="40">
        <v>3</v>
      </c>
      <c r="J26" s="40">
        <v>6</v>
      </c>
      <c r="K26" s="40">
        <v>0</v>
      </c>
      <c r="L26" s="40">
        <v>5</v>
      </c>
      <c r="M26" s="40">
        <v>11</v>
      </c>
      <c r="N26" s="40">
        <v>5</v>
      </c>
      <c r="O26" s="40">
        <v>10</v>
      </c>
      <c r="P26" s="40">
        <v>0</v>
      </c>
      <c r="Q26" s="40">
        <v>0</v>
      </c>
      <c r="R26" s="40">
        <v>3</v>
      </c>
      <c r="S26" s="40">
        <v>15</v>
      </c>
      <c r="T26" s="40">
        <v>13</v>
      </c>
      <c r="U26" s="40">
        <v>8</v>
      </c>
      <c r="V26" s="40">
        <v>5</v>
      </c>
      <c r="W26" s="40">
        <v>162</v>
      </c>
      <c r="X26" s="40">
        <v>46.02</v>
      </c>
      <c r="Y26" s="40">
        <v>65.180000000000007</v>
      </c>
    </row>
    <row r="27" spans="1:25" x14ac:dyDescent="0.25">
      <c r="A27" s="40" t="s">
        <v>401</v>
      </c>
      <c r="B27" s="40">
        <v>402</v>
      </c>
      <c r="C27" s="40" t="s">
        <v>321</v>
      </c>
      <c r="D27" s="40" t="s">
        <v>275</v>
      </c>
      <c r="E27" s="40">
        <v>44</v>
      </c>
      <c r="F27" s="40">
        <v>44</v>
      </c>
      <c r="G27" s="40">
        <v>100</v>
      </c>
      <c r="H27" s="40">
        <v>4</v>
      </c>
      <c r="I27" s="40">
        <v>7</v>
      </c>
      <c r="J27" s="40">
        <v>3</v>
      </c>
      <c r="K27" s="40">
        <v>3</v>
      </c>
      <c r="L27" s="40">
        <v>7</v>
      </c>
      <c r="M27" s="40">
        <v>8</v>
      </c>
      <c r="N27" s="40">
        <v>4</v>
      </c>
      <c r="O27" s="40">
        <v>8</v>
      </c>
      <c r="P27" s="40">
        <v>0</v>
      </c>
      <c r="Q27" s="40">
        <v>0</v>
      </c>
      <c r="R27" s="40">
        <v>0</v>
      </c>
      <c r="S27" s="40">
        <v>8</v>
      </c>
      <c r="T27" s="40">
        <v>19</v>
      </c>
      <c r="U27" s="40">
        <v>9</v>
      </c>
      <c r="V27" s="40">
        <v>8</v>
      </c>
      <c r="W27" s="40">
        <v>182</v>
      </c>
      <c r="X27" s="40">
        <v>51.7</v>
      </c>
      <c r="Y27" s="40">
        <v>73.48</v>
      </c>
    </row>
    <row r="28" spans="1:25" x14ac:dyDescent="0.25">
      <c r="A28" s="40" t="s">
        <v>401</v>
      </c>
      <c r="B28" s="40">
        <v>241</v>
      </c>
      <c r="C28" s="40" t="s">
        <v>404</v>
      </c>
      <c r="D28" s="40" t="s">
        <v>395</v>
      </c>
      <c r="E28" s="40">
        <v>21</v>
      </c>
      <c r="F28" s="40">
        <v>13</v>
      </c>
      <c r="G28" s="40">
        <v>61.9</v>
      </c>
      <c r="H28" s="40">
        <v>0</v>
      </c>
      <c r="I28" s="40">
        <v>1</v>
      </c>
      <c r="J28" s="40">
        <v>1</v>
      </c>
      <c r="K28" s="40">
        <v>1</v>
      </c>
      <c r="L28" s="40">
        <v>2</v>
      </c>
      <c r="M28" s="40">
        <v>4</v>
      </c>
      <c r="N28" s="40">
        <v>3</v>
      </c>
      <c r="O28" s="40">
        <v>1</v>
      </c>
      <c r="P28" s="40">
        <v>8</v>
      </c>
      <c r="Q28" s="40">
        <v>8</v>
      </c>
      <c r="R28" s="40">
        <v>8</v>
      </c>
      <c r="S28" s="40">
        <v>4</v>
      </c>
      <c r="T28" s="40">
        <v>1</v>
      </c>
      <c r="U28" s="40">
        <v>0</v>
      </c>
      <c r="V28" s="40">
        <v>0</v>
      </c>
      <c r="W28" s="40">
        <v>45</v>
      </c>
      <c r="X28" s="40">
        <v>26.79</v>
      </c>
      <c r="Y28" s="40">
        <v>38.24</v>
      </c>
    </row>
    <row r="29" spans="1:25" ht="15.75" x14ac:dyDescent="0.25">
      <c r="A29" s="48" t="s">
        <v>319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  <row r="30" spans="1:25" x14ac:dyDescent="0.25">
      <c r="A30" s="40" t="s">
        <v>406</v>
      </c>
      <c r="B30" s="40">
        <v>184</v>
      </c>
      <c r="C30" s="40" t="s">
        <v>407</v>
      </c>
      <c r="D30" s="40" t="s">
        <v>261</v>
      </c>
      <c r="E30" s="40">
        <v>44</v>
      </c>
      <c r="F30" s="40">
        <v>44</v>
      </c>
      <c r="G30" s="40">
        <v>100</v>
      </c>
      <c r="H30" s="40">
        <v>7</v>
      </c>
      <c r="I30" s="40">
        <v>6</v>
      </c>
      <c r="J30" s="40">
        <v>2</v>
      </c>
      <c r="K30" s="40">
        <v>5</v>
      </c>
      <c r="L30" s="40">
        <v>5</v>
      </c>
      <c r="M30" s="40">
        <v>3</v>
      </c>
      <c r="N30" s="40">
        <v>11</v>
      </c>
      <c r="O30" s="40">
        <v>5</v>
      </c>
      <c r="P30" s="40">
        <v>0</v>
      </c>
      <c r="Q30" s="40">
        <v>0</v>
      </c>
      <c r="R30" s="40">
        <v>1</v>
      </c>
      <c r="S30" s="40">
        <v>12</v>
      </c>
      <c r="T30" s="40">
        <v>11</v>
      </c>
      <c r="U30" s="40">
        <v>12</v>
      </c>
      <c r="V30" s="40">
        <v>8</v>
      </c>
      <c r="W30" s="40">
        <v>191</v>
      </c>
      <c r="X30" s="40">
        <v>54.26</v>
      </c>
      <c r="Y30" s="40">
        <v>71.569999999999993</v>
      </c>
    </row>
    <row r="31" spans="1:25" x14ac:dyDescent="0.25">
      <c r="A31" s="40" t="s">
        <v>406</v>
      </c>
      <c r="B31" s="40">
        <v>2</v>
      </c>
      <c r="C31" s="40" t="s">
        <v>314</v>
      </c>
      <c r="D31" s="40" t="s">
        <v>389</v>
      </c>
      <c r="E31" s="40">
        <v>44</v>
      </c>
      <c r="F31" s="40">
        <v>44</v>
      </c>
      <c r="G31" s="40">
        <v>100</v>
      </c>
      <c r="H31" s="40">
        <v>6</v>
      </c>
      <c r="I31" s="40">
        <v>2</v>
      </c>
      <c r="J31" s="40">
        <v>4</v>
      </c>
      <c r="K31" s="40">
        <v>6</v>
      </c>
      <c r="L31" s="40">
        <v>6</v>
      </c>
      <c r="M31" s="40">
        <v>10</v>
      </c>
      <c r="N31" s="40">
        <v>6</v>
      </c>
      <c r="O31" s="40">
        <v>4</v>
      </c>
      <c r="P31" s="40">
        <v>0</v>
      </c>
      <c r="Q31" s="40">
        <v>0</v>
      </c>
      <c r="R31" s="40">
        <v>3</v>
      </c>
      <c r="S31" s="40">
        <v>6</v>
      </c>
      <c r="T31" s="40">
        <v>17</v>
      </c>
      <c r="U31" s="40">
        <v>12</v>
      </c>
      <c r="V31" s="40">
        <v>6</v>
      </c>
      <c r="W31" s="40">
        <v>186</v>
      </c>
      <c r="X31" s="40">
        <v>52.84</v>
      </c>
      <c r="Y31" s="40">
        <v>71.8</v>
      </c>
    </row>
    <row r="32" spans="1:25" x14ac:dyDescent="0.25">
      <c r="A32" s="40" t="s">
        <v>406</v>
      </c>
      <c r="B32" s="40">
        <v>86</v>
      </c>
      <c r="C32" s="40" t="s">
        <v>315</v>
      </c>
      <c r="D32" s="40" t="s">
        <v>269</v>
      </c>
      <c r="E32" s="40">
        <v>44</v>
      </c>
      <c r="F32" s="40">
        <v>44</v>
      </c>
      <c r="G32" s="40">
        <v>100</v>
      </c>
      <c r="H32" s="40">
        <v>6</v>
      </c>
      <c r="I32" s="40">
        <v>7</v>
      </c>
      <c r="J32" s="40">
        <v>3</v>
      </c>
      <c r="K32" s="40">
        <v>2</v>
      </c>
      <c r="L32" s="40">
        <v>3</v>
      </c>
      <c r="M32" s="40">
        <v>5</v>
      </c>
      <c r="N32" s="40">
        <v>8</v>
      </c>
      <c r="O32" s="40">
        <v>10</v>
      </c>
      <c r="P32" s="40">
        <v>0</v>
      </c>
      <c r="Q32" s="40">
        <v>0</v>
      </c>
      <c r="R32" s="40">
        <v>14</v>
      </c>
      <c r="S32" s="40">
        <v>11</v>
      </c>
      <c r="T32" s="40">
        <v>3</v>
      </c>
      <c r="U32" s="40">
        <v>8</v>
      </c>
      <c r="V32" s="40">
        <v>8</v>
      </c>
      <c r="W32" s="40">
        <v>178</v>
      </c>
      <c r="X32" s="40">
        <v>50.57</v>
      </c>
      <c r="Y32" s="40">
        <v>61.27</v>
      </c>
    </row>
    <row r="33" spans="1:25" x14ac:dyDescent="0.25">
      <c r="A33" s="40" t="s">
        <v>406</v>
      </c>
      <c r="B33" s="40">
        <v>87</v>
      </c>
      <c r="C33" s="40" t="s">
        <v>408</v>
      </c>
      <c r="D33" s="40" t="s">
        <v>309</v>
      </c>
      <c r="E33" s="40">
        <v>44</v>
      </c>
      <c r="F33" s="40">
        <v>44</v>
      </c>
      <c r="G33" s="40">
        <v>100</v>
      </c>
      <c r="H33" s="40">
        <v>8</v>
      </c>
      <c r="I33" s="40">
        <v>3</v>
      </c>
      <c r="J33" s="40">
        <v>4</v>
      </c>
      <c r="K33" s="40">
        <v>3</v>
      </c>
      <c r="L33" s="40">
        <v>4</v>
      </c>
      <c r="M33" s="40">
        <v>6</v>
      </c>
      <c r="N33" s="40">
        <v>9</v>
      </c>
      <c r="O33" s="40">
        <v>7</v>
      </c>
      <c r="P33" s="40">
        <v>0</v>
      </c>
      <c r="Q33" s="40">
        <v>0</v>
      </c>
      <c r="R33" s="40">
        <v>5</v>
      </c>
      <c r="S33" s="40">
        <v>12</v>
      </c>
      <c r="T33" s="40">
        <v>9</v>
      </c>
      <c r="U33" s="40">
        <v>10</v>
      </c>
      <c r="V33" s="40">
        <v>8</v>
      </c>
      <c r="W33" s="40">
        <v>183</v>
      </c>
      <c r="X33" s="40">
        <v>51.99</v>
      </c>
      <c r="Y33" s="40">
        <v>68.069999999999993</v>
      </c>
    </row>
    <row r="34" spans="1:25" x14ac:dyDescent="0.25">
      <c r="A34" s="40" t="s">
        <v>406</v>
      </c>
      <c r="B34" s="40">
        <v>402</v>
      </c>
      <c r="C34" s="40" t="s">
        <v>392</v>
      </c>
      <c r="D34" s="40" t="s">
        <v>275</v>
      </c>
      <c r="E34" s="40">
        <v>43</v>
      </c>
      <c r="F34" s="40">
        <v>43</v>
      </c>
      <c r="G34" s="40">
        <v>100</v>
      </c>
      <c r="H34" s="40">
        <v>7</v>
      </c>
      <c r="I34" s="40">
        <v>3</v>
      </c>
      <c r="J34" s="40">
        <v>5</v>
      </c>
      <c r="K34" s="40">
        <v>4</v>
      </c>
      <c r="L34" s="40">
        <v>1</v>
      </c>
      <c r="M34" s="40">
        <v>3</v>
      </c>
      <c r="N34" s="40">
        <v>11</v>
      </c>
      <c r="O34" s="40">
        <v>9</v>
      </c>
      <c r="P34" s="40">
        <v>0</v>
      </c>
      <c r="Q34" s="40">
        <v>0</v>
      </c>
      <c r="R34" s="40">
        <v>0</v>
      </c>
      <c r="S34" s="40">
        <v>9</v>
      </c>
      <c r="T34" s="40">
        <v>15</v>
      </c>
      <c r="U34" s="40">
        <v>11</v>
      </c>
      <c r="V34" s="40">
        <v>8</v>
      </c>
      <c r="W34" s="40">
        <v>171</v>
      </c>
      <c r="X34" s="40">
        <v>49.71</v>
      </c>
      <c r="Y34" s="40">
        <v>72.489999999999995</v>
      </c>
    </row>
    <row r="35" spans="1:25" x14ac:dyDescent="0.25">
      <c r="A35" s="40" t="s">
        <v>406</v>
      </c>
      <c r="B35" s="40">
        <v>41</v>
      </c>
      <c r="C35" s="40" t="s">
        <v>324</v>
      </c>
      <c r="D35" s="40" t="s">
        <v>391</v>
      </c>
      <c r="E35" s="40">
        <v>26</v>
      </c>
      <c r="F35" s="40">
        <v>26</v>
      </c>
      <c r="G35" s="40">
        <v>100</v>
      </c>
      <c r="H35" s="40">
        <v>6</v>
      </c>
      <c r="I35" s="40">
        <v>4</v>
      </c>
      <c r="J35" s="40">
        <v>6</v>
      </c>
      <c r="K35" s="40">
        <v>0</v>
      </c>
      <c r="L35" s="40">
        <v>3</v>
      </c>
      <c r="M35" s="40">
        <v>2</v>
      </c>
      <c r="N35" s="40">
        <v>2</v>
      </c>
      <c r="O35" s="40">
        <v>3</v>
      </c>
      <c r="P35" s="40">
        <v>0</v>
      </c>
      <c r="Q35" s="40">
        <v>0</v>
      </c>
      <c r="R35" s="40">
        <v>5</v>
      </c>
      <c r="S35" s="40">
        <v>3</v>
      </c>
      <c r="T35" s="40">
        <v>3</v>
      </c>
      <c r="U35" s="40">
        <v>9</v>
      </c>
      <c r="V35" s="40">
        <v>6</v>
      </c>
      <c r="W35" s="40">
        <v>137</v>
      </c>
      <c r="X35" s="40">
        <v>65.87</v>
      </c>
      <c r="Y35" s="40">
        <v>71.08</v>
      </c>
    </row>
    <row r="36" spans="1:25" x14ac:dyDescent="0.25">
      <c r="A36" s="40" t="s">
        <v>406</v>
      </c>
      <c r="B36" s="40">
        <v>241</v>
      </c>
      <c r="C36" s="40" t="s">
        <v>324</v>
      </c>
      <c r="D36" s="40" t="s">
        <v>395</v>
      </c>
      <c r="E36" s="40">
        <v>18</v>
      </c>
      <c r="F36" s="40">
        <v>15</v>
      </c>
      <c r="G36" s="40">
        <v>83.33</v>
      </c>
      <c r="H36" s="40">
        <v>0</v>
      </c>
      <c r="I36" s="40">
        <v>0</v>
      </c>
      <c r="J36" s="40">
        <v>2</v>
      </c>
      <c r="K36" s="40">
        <v>2</v>
      </c>
      <c r="L36" s="40">
        <v>3</v>
      </c>
      <c r="M36" s="40">
        <v>2</v>
      </c>
      <c r="N36" s="40">
        <v>5</v>
      </c>
      <c r="O36" s="40">
        <v>1</v>
      </c>
      <c r="P36" s="40">
        <v>3</v>
      </c>
      <c r="Q36" s="40">
        <v>3</v>
      </c>
      <c r="R36" s="40">
        <v>8</v>
      </c>
      <c r="S36" s="40">
        <v>6</v>
      </c>
      <c r="T36" s="40">
        <v>1</v>
      </c>
      <c r="U36" s="40">
        <v>0</v>
      </c>
      <c r="V36" s="40">
        <v>0</v>
      </c>
      <c r="W36" s="40">
        <v>51</v>
      </c>
      <c r="X36" s="40">
        <v>35.42</v>
      </c>
      <c r="Y36" s="40">
        <v>42.06</v>
      </c>
    </row>
    <row r="37" spans="1:25" ht="15.75" x14ac:dyDescent="0.25">
      <c r="A37" s="50" t="s">
        <v>320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</row>
    <row r="38" spans="1:25" x14ac:dyDescent="0.25">
      <c r="A38" s="40" t="s">
        <v>409</v>
      </c>
      <c r="B38" s="40">
        <v>184</v>
      </c>
      <c r="C38" s="40" t="s">
        <v>410</v>
      </c>
      <c r="D38" s="40" t="s">
        <v>261</v>
      </c>
      <c r="E38" s="40">
        <v>44</v>
      </c>
      <c r="F38" s="40">
        <v>44</v>
      </c>
      <c r="G38" s="40">
        <v>100</v>
      </c>
      <c r="H38" s="40">
        <v>3</v>
      </c>
      <c r="I38" s="40">
        <v>4</v>
      </c>
      <c r="J38" s="40">
        <v>6</v>
      </c>
      <c r="K38" s="40">
        <v>6</v>
      </c>
      <c r="L38" s="40">
        <v>6</v>
      </c>
      <c r="M38" s="40">
        <v>6</v>
      </c>
      <c r="N38" s="40">
        <v>8</v>
      </c>
      <c r="O38" s="40">
        <v>5</v>
      </c>
      <c r="P38" s="40">
        <v>0</v>
      </c>
      <c r="Q38" s="40">
        <v>0</v>
      </c>
      <c r="R38" s="40">
        <v>1</v>
      </c>
      <c r="S38" s="40">
        <v>11</v>
      </c>
      <c r="T38" s="40">
        <v>13</v>
      </c>
      <c r="U38" s="40">
        <v>13</v>
      </c>
      <c r="V38" s="40">
        <v>6</v>
      </c>
      <c r="W38" s="40">
        <v>181</v>
      </c>
      <c r="X38" s="40">
        <v>51.42</v>
      </c>
      <c r="Y38" s="40">
        <v>71.069999999999993</v>
      </c>
    </row>
    <row r="39" spans="1:25" x14ac:dyDescent="0.25">
      <c r="A39" s="40" t="s">
        <v>409</v>
      </c>
      <c r="B39" s="40">
        <v>2</v>
      </c>
      <c r="C39" s="40" t="s">
        <v>322</v>
      </c>
      <c r="D39" s="40" t="s">
        <v>389</v>
      </c>
      <c r="E39" s="40">
        <v>43</v>
      </c>
      <c r="F39" s="40">
        <v>43</v>
      </c>
      <c r="G39" s="40">
        <v>100</v>
      </c>
      <c r="H39" s="40">
        <v>3</v>
      </c>
      <c r="I39" s="40">
        <v>2</v>
      </c>
      <c r="J39" s="40">
        <v>2</v>
      </c>
      <c r="K39" s="40">
        <v>8</v>
      </c>
      <c r="L39" s="40">
        <v>6</v>
      </c>
      <c r="M39" s="40">
        <v>8</v>
      </c>
      <c r="N39" s="40">
        <v>8</v>
      </c>
      <c r="O39" s="40">
        <v>6</v>
      </c>
      <c r="P39" s="40">
        <v>0</v>
      </c>
      <c r="Q39" s="40">
        <v>0</v>
      </c>
      <c r="R39" s="40">
        <v>4</v>
      </c>
      <c r="S39" s="40">
        <v>5</v>
      </c>
      <c r="T39" s="40">
        <v>18</v>
      </c>
      <c r="U39" s="40">
        <v>13</v>
      </c>
      <c r="V39" s="40">
        <v>3</v>
      </c>
      <c r="W39" s="40">
        <v>160</v>
      </c>
      <c r="X39" s="40">
        <v>46.51</v>
      </c>
      <c r="Y39" s="40">
        <v>67.91</v>
      </c>
    </row>
    <row r="40" spans="1:25" x14ac:dyDescent="0.25">
      <c r="A40" s="40" t="s">
        <v>409</v>
      </c>
      <c r="B40" s="40">
        <v>402</v>
      </c>
      <c r="C40" s="40" t="s">
        <v>411</v>
      </c>
      <c r="D40" s="40" t="s">
        <v>275</v>
      </c>
      <c r="E40" s="40">
        <v>44</v>
      </c>
      <c r="F40" s="40">
        <v>44</v>
      </c>
      <c r="G40" s="40">
        <v>100</v>
      </c>
      <c r="H40" s="40">
        <v>4</v>
      </c>
      <c r="I40" s="40">
        <v>4</v>
      </c>
      <c r="J40" s="40">
        <v>5</v>
      </c>
      <c r="K40" s="40">
        <v>7</v>
      </c>
      <c r="L40" s="40">
        <v>8</v>
      </c>
      <c r="M40" s="40">
        <v>6</v>
      </c>
      <c r="N40" s="40">
        <v>3</v>
      </c>
      <c r="O40" s="40">
        <v>7</v>
      </c>
      <c r="P40" s="40">
        <v>0</v>
      </c>
      <c r="Q40" s="40">
        <v>0</v>
      </c>
      <c r="R40" s="40">
        <v>0</v>
      </c>
      <c r="S40" s="40">
        <v>7</v>
      </c>
      <c r="T40" s="40">
        <v>17</v>
      </c>
      <c r="U40" s="40">
        <v>15</v>
      </c>
      <c r="V40" s="40">
        <v>5</v>
      </c>
      <c r="W40" s="40">
        <v>188</v>
      </c>
      <c r="X40" s="40">
        <v>53.41</v>
      </c>
      <c r="Y40" s="40">
        <v>73.66</v>
      </c>
    </row>
    <row r="41" spans="1:25" x14ac:dyDescent="0.25">
      <c r="A41" s="40" t="s">
        <v>409</v>
      </c>
      <c r="B41" s="40">
        <v>122</v>
      </c>
      <c r="C41" s="40" t="s">
        <v>393</v>
      </c>
      <c r="D41" s="40" t="s">
        <v>308</v>
      </c>
      <c r="E41" s="40">
        <v>1</v>
      </c>
      <c r="F41" s="40">
        <v>1</v>
      </c>
      <c r="G41" s="40">
        <v>100</v>
      </c>
      <c r="H41" s="40">
        <v>0</v>
      </c>
      <c r="I41" s="40">
        <v>0</v>
      </c>
      <c r="J41" s="40">
        <v>0</v>
      </c>
      <c r="K41" s="40">
        <v>1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</v>
      </c>
      <c r="U41" s="40">
        <v>0</v>
      </c>
      <c r="V41" s="40">
        <v>0</v>
      </c>
      <c r="W41" s="40">
        <v>5</v>
      </c>
      <c r="X41" s="40">
        <v>62.5</v>
      </c>
      <c r="Y41" s="40">
        <v>69</v>
      </c>
    </row>
    <row r="42" spans="1:25" x14ac:dyDescent="0.25">
      <c r="A42" s="40" t="s">
        <v>409</v>
      </c>
      <c r="B42" s="40">
        <v>86</v>
      </c>
      <c r="C42" s="40" t="s">
        <v>412</v>
      </c>
      <c r="D42" s="40" t="s">
        <v>269</v>
      </c>
      <c r="E42" s="40">
        <v>44</v>
      </c>
      <c r="F42" s="40">
        <v>43</v>
      </c>
      <c r="G42" s="40">
        <v>97.73</v>
      </c>
      <c r="H42" s="40">
        <v>3</v>
      </c>
      <c r="I42" s="40">
        <v>3</v>
      </c>
      <c r="J42" s="40">
        <v>6</v>
      </c>
      <c r="K42" s="40">
        <v>3</v>
      </c>
      <c r="L42" s="40">
        <v>5</v>
      </c>
      <c r="M42" s="40">
        <v>5</v>
      </c>
      <c r="N42" s="40">
        <v>11</v>
      </c>
      <c r="O42" s="40">
        <v>7</v>
      </c>
      <c r="P42" s="40">
        <v>1</v>
      </c>
      <c r="Q42" s="40">
        <v>1</v>
      </c>
      <c r="R42" s="40">
        <v>14</v>
      </c>
      <c r="S42" s="40">
        <v>13</v>
      </c>
      <c r="T42" s="40">
        <v>9</v>
      </c>
      <c r="U42" s="40">
        <v>3</v>
      </c>
      <c r="V42" s="40">
        <v>4</v>
      </c>
      <c r="W42" s="40">
        <v>160</v>
      </c>
      <c r="X42" s="40">
        <v>45.45</v>
      </c>
      <c r="Y42" s="40">
        <v>56.84</v>
      </c>
    </row>
    <row r="43" spans="1:25" x14ac:dyDescent="0.25">
      <c r="A43" s="40" t="s">
        <v>409</v>
      </c>
      <c r="B43" s="40">
        <v>87</v>
      </c>
      <c r="C43" s="40" t="s">
        <v>408</v>
      </c>
      <c r="D43" s="40" t="s">
        <v>309</v>
      </c>
      <c r="E43" s="40">
        <v>44</v>
      </c>
      <c r="F43" s="40">
        <v>43</v>
      </c>
      <c r="G43" s="40">
        <v>97.73</v>
      </c>
      <c r="H43" s="40">
        <v>3</v>
      </c>
      <c r="I43" s="40">
        <v>1</v>
      </c>
      <c r="J43" s="40">
        <v>6</v>
      </c>
      <c r="K43" s="40">
        <v>8</v>
      </c>
      <c r="L43" s="40">
        <v>5</v>
      </c>
      <c r="M43" s="40">
        <v>8</v>
      </c>
      <c r="N43" s="40">
        <v>5</v>
      </c>
      <c r="O43" s="40">
        <v>7</v>
      </c>
      <c r="P43" s="40">
        <v>1</v>
      </c>
      <c r="Q43" s="40">
        <v>1</v>
      </c>
      <c r="R43" s="40">
        <v>4</v>
      </c>
      <c r="S43" s="40">
        <v>8</v>
      </c>
      <c r="T43" s="40">
        <v>13</v>
      </c>
      <c r="U43" s="40">
        <v>14</v>
      </c>
      <c r="V43" s="40">
        <v>4</v>
      </c>
      <c r="W43" s="40">
        <v>168</v>
      </c>
      <c r="X43" s="40">
        <v>47.73</v>
      </c>
      <c r="Y43" s="40">
        <v>66.48</v>
      </c>
    </row>
    <row r="44" spans="1:25" x14ac:dyDescent="0.25">
      <c r="A44" s="40" t="s">
        <v>409</v>
      </c>
      <c r="B44" s="40">
        <v>41</v>
      </c>
      <c r="C44" s="40" t="s">
        <v>413</v>
      </c>
      <c r="D44" s="40" t="s">
        <v>391</v>
      </c>
      <c r="E44" s="40">
        <v>27</v>
      </c>
      <c r="F44" s="40">
        <v>26</v>
      </c>
      <c r="G44" s="40">
        <v>96.3</v>
      </c>
      <c r="H44" s="40">
        <v>3</v>
      </c>
      <c r="I44" s="40">
        <v>1</v>
      </c>
      <c r="J44" s="40">
        <v>4</v>
      </c>
      <c r="K44" s="40">
        <v>5</v>
      </c>
      <c r="L44" s="40">
        <v>4</v>
      </c>
      <c r="M44" s="40">
        <v>4</v>
      </c>
      <c r="N44" s="40">
        <v>3</v>
      </c>
      <c r="O44" s="40">
        <v>2</v>
      </c>
      <c r="P44" s="40">
        <v>1</v>
      </c>
      <c r="Q44" s="40">
        <v>1</v>
      </c>
      <c r="R44" s="40">
        <v>3</v>
      </c>
      <c r="S44" s="40">
        <v>6</v>
      </c>
      <c r="T44" s="40">
        <v>11</v>
      </c>
      <c r="U44" s="40">
        <v>3</v>
      </c>
      <c r="V44" s="40">
        <v>3</v>
      </c>
      <c r="W44" s="40">
        <v>116</v>
      </c>
      <c r="X44" s="40">
        <v>53.7</v>
      </c>
      <c r="Y44" s="40">
        <v>62.93</v>
      </c>
    </row>
    <row r="45" spans="1:25" x14ac:dyDescent="0.25">
      <c r="A45" s="40" t="s">
        <v>409</v>
      </c>
      <c r="B45" s="40">
        <v>241</v>
      </c>
      <c r="C45" s="40" t="s">
        <v>413</v>
      </c>
      <c r="D45" s="40" t="s">
        <v>395</v>
      </c>
      <c r="E45" s="40">
        <v>17</v>
      </c>
      <c r="F45" s="40">
        <v>15</v>
      </c>
      <c r="G45" s="40">
        <v>88.24</v>
      </c>
      <c r="H45" s="40">
        <v>1</v>
      </c>
      <c r="I45" s="40">
        <v>0</v>
      </c>
      <c r="J45" s="40">
        <v>2</v>
      </c>
      <c r="K45" s="40">
        <v>2</v>
      </c>
      <c r="L45" s="40">
        <v>1</v>
      </c>
      <c r="M45" s="40">
        <v>3</v>
      </c>
      <c r="N45" s="40">
        <v>2</v>
      </c>
      <c r="O45" s="40">
        <v>4</v>
      </c>
      <c r="P45" s="40">
        <v>2</v>
      </c>
      <c r="Q45" s="40">
        <v>2</v>
      </c>
      <c r="R45" s="40">
        <v>9</v>
      </c>
      <c r="S45" s="40">
        <v>4</v>
      </c>
      <c r="T45" s="40">
        <v>1</v>
      </c>
      <c r="U45" s="40">
        <v>1</v>
      </c>
      <c r="V45" s="40">
        <v>0</v>
      </c>
      <c r="W45" s="40">
        <v>51</v>
      </c>
      <c r="X45" s="40">
        <v>37.5</v>
      </c>
      <c r="Y45" s="40">
        <v>44</v>
      </c>
    </row>
  </sheetData>
  <mergeCells count="7">
    <mergeCell ref="A1:X1"/>
    <mergeCell ref="A2:X2"/>
    <mergeCell ref="A4:Y4"/>
    <mergeCell ref="A13:Y13"/>
    <mergeCell ref="A21:Y21"/>
    <mergeCell ref="A29:Y29"/>
    <mergeCell ref="A37:Y37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3C21-4D7B-42FC-B931-A10C5245941D}">
  <dimension ref="A1:Y256"/>
  <sheetViews>
    <sheetView topLeftCell="P1" workbookViewId="0">
      <selection activeCell="P1" sqref="A1:XFD1048576"/>
    </sheetView>
  </sheetViews>
  <sheetFormatPr defaultRowHeight="15" x14ac:dyDescent="0.25"/>
  <cols>
    <col min="1" max="1" width="10.5703125" bestFit="1" customWidth="1"/>
    <col min="2" max="2" width="6.85546875" customWidth="1"/>
    <col min="3" max="3" width="22.7109375" customWidth="1"/>
    <col min="4" max="4" width="6.42578125" customWidth="1"/>
    <col min="5" max="5" width="6.85546875" customWidth="1"/>
    <col min="6" max="6" width="5.85546875" customWidth="1"/>
    <col min="7" max="21" width="6.85546875" customWidth="1"/>
    <col min="22" max="22" width="7.7109375" customWidth="1"/>
    <col min="23" max="23" width="8.42578125" customWidth="1"/>
    <col min="24" max="24" width="11.5703125" bestFit="1" customWidth="1"/>
  </cols>
  <sheetData>
    <row r="1" spans="1:25" s="2" customFormat="1" ht="45" x14ac:dyDescent="0.25">
      <c r="A1" s="2" t="s">
        <v>258</v>
      </c>
      <c r="B1" s="2" t="s">
        <v>259</v>
      </c>
      <c r="C1" s="2" t="s">
        <v>260</v>
      </c>
      <c r="D1" s="2" t="s">
        <v>261</v>
      </c>
      <c r="E1" s="2" t="s">
        <v>262</v>
      </c>
      <c r="F1" s="2" t="s">
        <v>263</v>
      </c>
      <c r="G1" s="2" t="s">
        <v>280</v>
      </c>
      <c r="H1" s="2" t="s">
        <v>264</v>
      </c>
      <c r="I1" s="2" t="s">
        <v>265</v>
      </c>
      <c r="J1" s="2" t="s">
        <v>266</v>
      </c>
      <c r="K1" s="2" t="s">
        <v>267</v>
      </c>
      <c r="L1" s="2" t="s">
        <v>268</v>
      </c>
      <c r="M1" s="2" t="s">
        <v>269</v>
      </c>
      <c r="N1" s="2" t="s">
        <v>270</v>
      </c>
      <c r="O1" s="2" t="s">
        <v>271</v>
      </c>
      <c r="P1" s="2" t="s">
        <v>272</v>
      </c>
      <c r="Q1" s="2" t="s">
        <v>273</v>
      </c>
      <c r="R1" s="2" t="s">
        <v>274</v>
      </c>
      <c r="S1" s="2" t="s">
        <v>275</v>
      </c>
      <c r="T1" s="2" t="s">
        <v>276</v>
      </c>
      <c r="U1" s="2" t="s">
        <v>277</v>
      </c>
      <c r="V1" s="2" t="s">
        <v>278</v>
      </c>
      <c r="W1" s="2" t="s">
        <v>279</v>
      </c>
      <c r="X1" s="2" t="s">
        <v>0</v>
      </c>
      <c r="Y1" s="2" t="s">
        <v>257</v>
      </c>
    </row>
    <row r="2" spans="1:25" x14ac:dyDescent="0.25">
      <c r="A2">
        <v>26138289</v>
      </c>
      <c r="B2" s="1" t="s">
        <v>1</v>
      </c>
      <c r="C2" s="1" t="s">
        <v>2</v>
      </c>
      <c r="D2">
        <v>184</v>
      </c>
      <c r="E2">
        <v>90</v>
      </c>
      <c r="F2" s="1" t="s">
        <v>3</v>
      </c>
      <c r="G2">
        <v>122</v>
      </c>
      <c r="H2">
        <v>85</v>
      </c>
      <c r="I2" s="1" t="s">
        <v>3</v>
      </c>
      <c r="J2">
        <v>41</v>
      </c>
      <c r="K2">
        <v>96</v>
      </c>
      <c r="L2" s="1" t="s">
        <v>4</v>
      </c>
      <c r="M2">
        <v>86</v>
      </c>
      <c r="N2">
        <v>84</v>
      </c>
      <c r="O2" s="1" t="s">
        <v>3</v>
      </c>
      <c r="P2">
        <v>87</v>
      </c>
      <c r="Q2">
        <v>89</v>
      </c>
      <c r="R2" s="1" t="s">
        <v>3</v>
      </c>
      <c r="S2">
        <v>402</v>
      </c>
      <c r="T2">
        <v>87</v>
      </c>
      <c r="U2" s="1" t="s">
        <v>5</v>
      </c>
      <c r="V2" s="1">
        <f>SUM(marks[[#This Row],[Marks6]],marks[[#This Row],[Marks5]],marks[[#This Row],[Marks4]],marks[[#This Row],[Marks3]],marks[[#This Row],[Marks2]],marks[[#This Row],[Marks]])</f>
        <v>531</v>
      </c>
      <c r="W2" s="1">
        <f>SUM(marks[[#This Row],[Marks5]],marks[[#This Row],[Marks4]],marks[[#This Row],[Marks3]],marks[[#This Row],[Marks2]],marks[[#This Row],[Marks]])</f>
        <v>444</v>
      </c>
      <c r="X2" s="1" t="s">
        <v>6</v>
      </c>
      <c r="Y2" s="1">
        <f>marks[[#This Row],[Total (5 Subject)]]/5</f>
        <v>88.8</v>
      </c>
    </row>
    <row r="3" spans="1:25" x14ac:dyDescent="0.25">
      <c r="A3">
        <v>26138290</v>
      </c>
      <c r="B3" s="1" t="s">
        <v>1</v>
      </c>
      <c r="C3" s="1" t="s">
        <v>7</v>
      </c>
      <c r="D3">
        <v>184</v>
      </c>
      <c r="E3">
        <v>90</v>
      </c>
      <c r="F3" s="1" t="s">
        <v>3</v>
      </c>
      <c r="G3">
        <v>2</v>
      </c>
      <c r="H3">
        <v>76</v>
      </c>
      <c r="I3" s="1" t="s">
        <v>5</v>
      </c>
      <c r="J3">
        <v>41</v>
      </c>
      <c r="K3">
        <v>78</v>
      </c>
      <c r="L3" s="1" t="s">
        <v>8</v>
      </c>
      <c r="M3">
        <v>86</v>
      </c>
      <c r="N3">
        <v>76</v>
      </c>
      <c r="O3" s="1" t="s">
        <v>8</v>
      </c>
      <c r="P3">
        <v>87</v>
      </c>
      <c r="Q3">
        <v>95</v>
      </c>
      <c r="R3" s="1" t="s">
        <v>4</v>
      </c>
      <c r="S3">
        <v>402</v>
      </c>
      <c r="T3">
        <v>88</v>
      </c>
      <c r="U3" s="1" t="s">
        <v>5</v>
      </c>
      <c r="V3" s="1">
        <f>SUM(marks[[#This Row],[Marks6]],marks[[#This Row],[Marks5]],marks[[#This Row],[Marks4]],marks[[#This Row],[Marks3]],marks[[#This Row],[Marks2]],marks[[#This Row],[Marks]])</f>
        <v>503</v>
      </c>
      <c r="W3" s="1">
        <f>SUM(marks[[#This Row],[Marks5]],marks[[#This Row],[Marks4]],marks[[#This Row],[Marks3]],marks[[#This Row],[Marks2]],marks[[#This Row],[Marks]])</f>
        <v>415</v>
      </c>
      <c r="X3" s="1" t="s">
        <v>6</v>
      </c>
      <c r="Y3" s="1">
        <f>marks[[#This Row],[Total (5 Subject)]]/5</f>
        <v>83</v>
      </c>
    </row>
    <row r="4" spans="1:25" x14ac:dyDescent="0.25">
      <c r="A4">
        <v>26138291</v>
      </c>
      <c r="B4" s="1" t="s">
        <v>1</v>
      </c>
      <c r="C4" s="1" t="s">
        <v>9</v>
      </c>
      <c r="D4">
        <v>184</v>
      </c>
      <c r="E4">
        <v>70</v>
      </c>
      <c r="F4" s="1" t="s">
        <v>10</v>
      </c>
      <c r="G4">
        <v>2</v>
      </c>
      <c r="H4">
        <v>76</v>
      </c>
      <c r="I4" s="1" t="s">
        <v>5</v>
      </c>
      <c r="J4">
        <v>41</v>
      </c>
      <c r="K4">
        <v>59</v>
      </c>
      <c r="L4" s="1" t="s">
        <v>10</v>
      </c>
      <c r="M4">
        <v>86</v>
      </c>
      <c r="N4">
        <v>67</v>
      </c>
      <c r="O4" s="1" t="s">
        <v>5</v>
      </c>
      <c r="P4">
        <v>87</v>
      </c>
      <c r="Q4">
        <v>94</v>
      </c>
      <c r="R4" s="1" t="s">
        <v>4</v>
      </c>
      <c r="S4">
        <v>402</v>
      </c>
      <c r="T4">
        <v>83</v>
      </c>
      <c r="U4" s="1" t="s">
        <v>10</v>
      </c>
      <c r="V4" s="1">
        <f>SUM(marks[[#This Row],[Marks6]],marks[[#This Row],[Marks5]],marks[[#This Row],[Marks4]],marks[[#This Row],[Marks3]],marks[[#This Row],[Marks2]],marks[[#This Row],[Marks]])</f>
        <v>449</v>
      </c>
      <c r="W4" s="1">
        <f>SUM(marks[[#This Row],[Marks5]],marks[[#This Row],[Marks4]],marks[[#This Row],[Marks3]],marks[[#This Row],[Marks2]],marks[[#This Row],[Marks]])</f>
        <v>366</v>
      </c>
      <c r="X4" s="1" t="s">
        <v>6</v>
      </c>
      <c r="Y4" s="1">
        <f>marks[[#This Row],[Total (5 Subject)]]/5</f>
        <v>73.2</v>
      </c>
    </row>
    <row r="5" spans="1:25" x14ac:dyDescent="0.25">
      <c r="A5">
        <v>26138292</v>
      </c>
      <c r="B5" s="1" t="s">
        <v>1</v>
      </c>
      <c r="C5" s="1" t="s">
        <v>11</v>
      </c>
      <c r="D5">
        <v>184</v>
      </c>
      <c r="E5">
        <v>57</v>
      </c>
      <c r="F5" s="1" t="s">
        <v>12</v>
      </c>
      <c r="G5">
        <v>2</v>
      </c>
      <c r="H5">
        <v>56</v>
      </c>
      <c r="I5" s="1" t="s">
        <v>12</v>
      </c>
      <c r="J5">
        <v>241</v>
      </c>
      <c r="K5">
        <v>43</v>
      </c>
      <c r="L5" s="1" t="s">
        <v>12</v>
      </c>
      <c r="M5">
        <v>86</v>
      </c>
      <c r="N5">
        <v>59</v>
      </c>
      <c r="O5" s="1" t="s">
        <v>10</v>
      </c>
      <c r="P5">
        <v>87</v>
      </c>
      <c r="Q5">
        <v>79</v>
      </c>
      <c r="R5" s="1" t="s">
        <v>5</v>
      </c>
      <c r="S5">
        <v>402</v>
      </c>
      <c r="T5">
        <v>71</v>
      </c>
      <c r="U5" s="1" t="s">
        <v>12</v>
      </c>
      <c r="V5" s="1">
        <f>SUM(marks[[#This Row],[Marks6]],marks[[#This Row],[Marks5]],marks[[#This Row],[Marks4]],marks[[#This Row],[Marks3]],marks[[#This Row],[Marks2]],marks[[#This Row],[Marks]])</f>
        <v>365</v>
      </c>
      <c r="W5" s="1">
        <f>SUM(marks[[#This Row],[Marks5]],marks[[#This Row],[Marks4]],marks[[#This Row],[Marks3]],marks[[#This Row],[Marks2]],marks[[#This Row],[Marks]])</f>
        <v>294</v>
      </c>
      <c r="X5" s="1" t="s">
        <v>6</v>
      </c>
      <c r="Y5" s="1">
        <f>marks[[#This Row],[Total (5 Subject)]]/5</f>
        <v>58.8</v>
      </c>
    </row>
    <row r="6" spans="1:25" x14ac:dyDescent="0.25">
      <c r="A6">
        <v>26138293</v>
      </c>
      <c r="B6" s="1" t="s">
        <v>13</v>
      </c>
      <c r="C6" s="1" t="s">
        <v>14</v>
      </c>
      <c r="D6">
        <v>184</v>
      </c>
      <c r="E6">
        <v>80</v>
      </c>
      <c r="F6" s="1" t="s">
        <v>5</v>
      </c>
      <c r="G6">
        <v>2</v>
      </c>
      <c r="H6">
        <v>80</v>
      </c>
      <c r="I6" s="1" t="s">
        <v>5</v>
      </c>
      <c r="J6">
        <v>241</v>
      </c>
      <c r="K6">
        <v>54</v>
      </c>
      <c r="L6" s="1" t="s">
        <v>10</v>
      </c>
      <c r="M6">
        <v>86</v>
      </c>
      <c r="N6">
        <v>73</v>
      </c>
      <c r="O6" s="1" t="s">
        <v>8</v>
      </c>
      <c r="P6">
        <v>87</v>
      </c>
      <c r="Q6">
        <v>95</v>
      </c>
      <c r="R6" s="1" t="s">
        <v>4</v>
      </c>
      <c r="S6">
        <v>402</v>
      </c>
      <c r="T6">
        <v>83</v>
      </c>
      <c r="U6" s="1" t="s">
        <v>10</v>
      </c>
      <c r="V6" s="1">
        <f>SUM(marks[[#This Row],[Marks6]],marks[[#This Row],[Marks5]],marks[[#This Row],[Marks4]],marks[[#This Row],[Marks3]],marks[[#This Row],[Marks2]],marks[[#This Row],[Marks]])</f>
        <v>465</v>
      </c>
      <c r="W6" s="1">
        <f>SUM(marks[[#This Row],[Marks5]],marks[[#This Row],[Marks4]],marks[[#This Row],[Marks3]],marks[[#This Row],[Marks2]],marks[[#This Row],[Marks]])</f>
        <v>382</v>
      </c>
      <c r="X6" s="1" t="s">
        <v>6</v>
      </c>
      <c r="Y6" s="1">
        <f>marks[[#This Row],[Total (5 Subject)]]/5</f>
        <v>76.400000000000006</v>
      </c>
    </row>
    <row r="7" spans="1:25" x14ac:dyDescent="0.25">
      <c r="A7">
        <v>26138294</v>
      </c>
      <c r="B7" s="1" t="s">
        <v>1</v>
      </c>
      <c r="C7" s="1" t="s">
        <v>15</v>
      </c>
      <c r="D7">
        <v>184</v>
      </c>
      <c r="E7">
        <v>58</v>
      </c>
      <c r="F7" s="1" t="s">
        <v>12</v>
      </c>
      <c r="G7">
        <v>2</v>
      </c>
      <c r="H7">
        <v>79</v>
      </c>
      <c r="I7" s="1" t="s">
        <v>5</v>
      </c>
      <c r="J7">
        <v>241</v>
      </c>
      <c r="K7">
        <v>50</v>
      </c>
      <c r="L7" s="1" t="s">
        <v>16</v>
      </c>
      <c r="M7">
        <v>86</v>
      </c>
      <c r="N7">
        <v>58</v>
      </c>
      <c r="O7" s="1" t="s">
        <v>10</v>
      </c>
      <c r="P7">
        <v>87</v>
      </c>
      <c r="Q7">
        <v>78</v>
      </c>
      <c r="R7" s="1" t="s">
        <v>5</v>
      </c>
      <c r="S7">
        <v>402</v>
      </c>
      <c r="T7">
        <v>75</v>
      </c>
      <c r="U7" s="1" t="s">
        <v>12</v>
      </c>
      <c r="V7" s="1">
        <f>SUM(marks[[#This Row],[Marks6]],marks[[#This Row],[Marks5]],marks[[#This Row],[Marks4]],marks[[#This Row],[Marks3]],marks[[#This Row],[Marks2]],marks[[#This Row],[Marks]])</f>
        <v>398</v>
      </c>
      <c r="W7" s="1">
        <f>SUM(marks[[#This Row],[Marks5]],marks[[#This Row],[Marks4]],marks[[#This Row],[Marks3]],marks[[#This Row],[Marks2]],marks[[#This Row],[Marks]])</f>
        <v>323</v>
      </c>
      <c r="X7" s="1" t="s">
        <v>6</v>
      </c>
      <c r="Y7" s="1">
        <f>marks[[#This Row],[Total (5 Subject)]]/5</f>
        <v>64.599999999999994</v>
      </c>
    </row>
    <row r="8" spans="1:25" x14ac:dyDescent="0.25">
      <c r="A8">
        <v>26138295</v>
      </c>
      <c r="B8" s="1" t="s">
        <v>1</v>
      </c>
      <c r="C8" s="1" t="s">
        <v>17</v>
      </c>
      <c r="D8">
        <v>184</v>
      </c>
      <c r="E8">
        <v>86</v>
      </c>
      <c r="F8" s="1" t="s">
        <v>8</v>
      </c>
      <c r="G8">
        <v>2</v>
      </c>
      <c r="H8">
        <v>91</v>
      </c>
      <c r="I8" s="1" t="s">
        <v>3</v>
      </c>
      <c r="J8">
        <v>41</v>
      </c>
      <c r="K8">
        <v>77</v>
      </c>
      <c r="L8" s="1" t="s">
        <v>8</v>
      </c>
      <c r="M8">
        <v>86</v>
      </c>
      <c r="N8">
        <v>84</v>
      </c>
      <c r="O8" s="1" t="s">
        <v>3</v>
      </c>
      <c r="P8">
        <v>87</v>
      </c>
      <c r="Q8">
        <v>90</v>
      </c>
      <c r="R8" s="1" t="s">
        <v>3</v>
      </c>
      <c r="S8">
        <v>402</v>
      </c>
      <c r="T8">
        <v>89</v>
      </c>
      <c r="U8" s="1" t="s">
        <v>8</v>
      </c>
      <c r="V8" s="1">
        <f>SUM(marks[[#This Row],[Marks6]],marks[[#This Row],[Marks5]],marks[[#This Row],[Marks4]],marks[[#This Row],[Marks3]],marks[[#This Row],[Marks2]],marks[[#This Row],[Marks]])</f>
        <v>517</v>
      </c>
      <c r="W8" s="1">
        <f>SUM(marks[[#This Row],[Marks5]],marks[[#This Row],[Marks4]],marks[[#This Row],[Marks3]],marks[[#This Row],[Marks2]],marks[[#This Row],[Marks]])</f>
        <v>428</v>
      </c>
      <c r="X8" s="1" t="s">
        <v>6</v>
      </c>
      <c r="Y8" s="1">
        <f>marks[[#This Row],[Total (5 Subject)]]/5</f>
        <v>85.6</v>
      </c>
    </row>
    <row r="9" spans="1:25" x14ac:dyDescent="0.25">
      <c r="A9">
        <v>26138296</v>
      </c>
      <c r="B9" s="1" t="s">
        <v>1</v>
      </c>
      <c r="C9" s="1" t="s">
        <v>18</v>
      </c>
      <c r="D9">
        <v>184</v>
      </c>
      <c r="E9">
        <v>49</v>
      </c>
      <c r="F9" s="1" t="s">
        <v>19</v>
      </c>
      <c r="G9">
        <v>2</v>
      </c>
      <c r="H9">
        <v>59</v>
      </c>
      <c r="I9" s="1" t="s">
        <v>12</v>
      </c>
      <c r="J9">
        <v>241</v>
      </c>
      <c r="K9">
        <v>40</v>
      </c>
      <c r="L9" s="1" t="s">
        <v>12</v>
      </c>
      <c r="M9">
        <v>86</v>
      </c>
      <c r="N9">
        <v>52</v>
      </c>
      <c r="O9" s="1" t="s">
        <v>16</v>
      </c>
      <c r="P9">
        <v>87</v>
      </c>
      <c r="Q9">
        <v>59</v>
      </c>
      <c r="R9" s="1" t="s">
        <v>16</v>
      </c>
      <c r="S9">
        <v>402</v>
      </c>
      <c r="T9">
        <v>65</v>
      </c>
      <c r="U9" s="1" t="s">
        <v>19</v>
      </c>
      <c r="V9" s="1">
        <f>SUM(marks[[#This Row],[Marks6]],marks[[#This Row],[Marks5]],marks[[#This Row],[Marks4]],marks[[#This Row],[Marks3]],marks[[#This Row],[Marks2]],marks[[#This Row],[Marks]])</f>
        <v>324</v>
      </c>
      <c r="W9" s="1">
        <f>SUM(marks[[#This Row],[Marks5]],marks[[#This Row],[Marks4]],marks[[#This Row],[Marks3]],marks[[#This Row],[Marks2]],marks[[#This Row],[Marks]])</f>
        <v>259</v>
      </c>
      <c r="X9" s="1" t="s">
        <v>6</v>
      </c>
      <c r="Y9" s="1">
        <f>marks[[#This Row],[Total (5 Subject)]]/5</f>
        <v>51.8</v>
      </c>
    </row>
    <row r="10" spans="1:25" x14ac:dyDescent="0.25">
      <c r="A10">
        <v>26138297</v>
      </c>
      <c r="B10" s="1" t="s">
        <v>1</v>
      </c>
      <c r="C10" s="1" t="s">
        <v>20</v>
      </c>
      <c r="D10">
        <v>184</v>
      </c>
      <c r="E10">
        <v>68</v>
      </c>
      <c r="F10" s="1" t="s">
        <v>16</v>
      </c>
      <c r="G10">
        <v>2</v>
      </c>
      <c r="H10">
        <v>79</v>
      </c>
      <c r="I10" s="1" t="s">
        <v>5</v>
      </c>
      <c r="J10">
        <v>41</v>
      </c>
      <c r="K10">
        <v>70</v>
      </c>
      <c r="L10" s="1" t="s">
        <v>8</v>
      </c>
      <c r="M10">
        <v>86</v>
      </c>
      <c r="N10">
        <v>74</v>
      </c>
      <c r="O10" s="1" t="s">
        <v>8</v>
      </c>
      <c r="P10">
        <v>87</v>
      </c>
      <c r="Q10">
        <v>77</v>
      </c>
      <c r="R10" s="1" t="s">
        <v>5</v>
      </c>
      <c r="S10">
        <v>402</v>
      </c>
      <c r="T10">
        <v>78</v>
      </c>
      <c r="U10" s="1" t="s">
        <v>16</v>
      </c>
      <c r="V10" s="1">
        <f>SUM(marks[[#This Row],[Marks6]],marks[[#This Row],[Marks5]],marks[[#This Row],[Marks4]],marks[[#This Row],[Marks3]],marks[[#This Row],[Marks2]],marks[[#This Row],[Marks]])</f>
        <v>446</v>
      </c>
      <c r="W10" s="1">
        <f>SUM(marks[[#This Row],[Marks5]],marks[[#This Row],[Marks4]],marks[[#This Row],[Marks3]],marks[[#This Row],[Marks2]],marks[[#This Row],[Marks]])</f>
        <v>368</v>
      </c>
      <c r="X10" s="1" t="s">
        <v>6</v>
      </c>
      <c r="Y10" s="1">
        <f>marks[[#This Row],[Total (5 Subject)]]/5</f>
        <v>73.599999999999994</v>
      </c>
    </row>
    <row r="11" spans="1:25" x14ac:dyDescent="0.25">
      <c r="A11">
        <v>26138298</v>
      </c>
      <c r="B11" s="1" t="s">
        <v>1</v>
      </c>
      <c r="C11" s="1" t="s">
        <v>21</v>
      </c>
      <c r="D11">
        <v>184</v>
      </c>
      <c r="E11">
        <v>76</v>
      </c>
      <c r="F11" s="1" t="s">
        <v>5</v>
      </c>
      <c r="G11">
        <v>2</v>
      </c>
      <c r="H11">
        <v>80</v>
      </c>
      <c r="I11" s="1" t="s">
        <v>5</v>
      </c>
      <c r="J11">
        <v>41</v>
      </c>
      <c r="K11">
        <v>60</v>
      </c>
      <c r="L11" s="1" t="s">
        <v>5</v>
      </c>
      <c r="M11">
        <v>86</v>
      </c>
      <c r="N11">
        <v>77</v>
      </c>
      <c r="O11" s="1" t="s">
        <v>8</v>
      </c>
      <c r="P11">
        <v>87</v>
      </c>
      <c r="Q11">
        <v>79</v>
      </c>
      <c r="R11" s="1" t="s">
        <v>5</v>
      </c>
      <c r="S11">
        <v>402</v>
      </c>
      <c r="T11">
        <v>82</v>
      </c>
      <c r="U11" s="1" t="s">
        <v>10</v>
      </c>
      <c r="V11" s="1">
        <f>SUM(marks[[#This Row],[Marks6]],marks[[#This Row],[Marks5]],marks[[#This Row],[Marks4]],marks[[#This Row],[Marks3]],marks[[#This Row],[Marks2]],marks[[#This Row],[Marks]])</f>
        <v>454</v>
      </c>
      <c r="W11" s="1">
        <f>SUM(marks[[#This Row],[Marks5]],marks[[#This Row],[Marks4]],marks[[#This Row],[Marks3]],marks[[#This Row],[Marks2]],marks[[#This Row],[Marks]])</f>
        <v>372</v>
      </c>
      <c r="X11" s="1" t="s">
        <v>6</v>
      </c>
      <c r="Y11" s="1">
        <f>marks[[#This Row],[Total (5 Subject)]]/5</f>
        <v>74.400000000000006</v>
      </c>
    </row>
    <row r="12" spans="1:25" x14ac:dyDescent="0.25">
      <c r="A12">
        <v>26138299</v>
      </c>
      <c r="B12" s="1" t="s">
        <v>1</v>
      </c>
      <c r="C12" s="1" t="s">
        <v>22</v>
      </c>
      <c r="D12">
        <v>184</v>
      </c>
      <c r="E12">
        <v>75</v>
      </c>
      <c r="F12" s="1" t="s">
        <v>10</v>
      </c>
      <c r="G12">
        <v>2</v>
      </c>
      <c r="H12">
        <v>90</v>
      </c>
      <c r="I12" s="1" t="s">
        <v>3</v>
      </c>
      <c r="J12">
        <v>41</v>
      </c>
      <c r="K12">
        <v>58</v>
      </c>
      <c r="L12" s="1" t="s">
        <v>10</v>
      </c>
      <c r="M12">
        <v>86</v>
      </c>
      <c r="N12">
        <v>76</v>
      </c>
      <c r="O12" s="1" t="s">
        <v>8</v>
      </c>
      <c r="P12">
        <v>87</v>
      </c>
      <c r="Q12">
        <v>89</v>
      </c>
      <c r="R12" s="1" t="s">
        <v>3</v>
      </c>
      <c r="S12">
        <v>402</v>
      </c>
      <c r="T12">
        <v>86</v>
      </c>
      <c r="U12" s="1" t="s">
        <v>5</v>
      </c>
      <c r="V12" s="1">
        <f>SUM(marks[[#This Row],[Marks6]],marks[[#This Row],[Marks5]],marks[[#This Row],[Marks4]],marks[[#This Row],[Marks3]],marks[[#This Row],[Marks2]],marks[[#This Row],[Marks]])</f>
        <v>474</v>
      </c>
      <c r="W12" s="1">
        <f>SUM(marks[[#This Row],[Marks5]],marks[[#This Row],[Marks4]],marks[[#This Row],[Marks3]],marks[[#This Row],[Marks2]],marks[[#This Row],[Marks]])</f>
        <v>388</v>
      </c>
      <c r="X12" s="1" t="s">
        <v>6</v>
      </c>
      <c r="Y12" s="1">
        <f>marks[[#This Row],[Total (5 Subject)]]/5</f>
        <v>77.599999999999994</v>
      </c>
    </row>
    <row r="13" spans="1:25" x14ac:dyDescent="0.25">
      <c r="A13">
        <v>26138300</v>
      </c>
      <c r="B13" s="1" t="s">
        <v>1</v>
      </c>
      <c r="C13" s="1" t="s">
        <v>23</v>
      </c>
      <c r="D13">
        <v>184</v>
      </c>
      <c r="E13">
        <v>62</v>
      </c>
      <c r="F13" s="1" t="s">
        <v>16</v>
      </c>
      <c r="G13">
        <v>2</v>
      </c>
      <c r="H13">
        <v>69</v>
      </c>
      <c r="I13" s="1" t="s">
        <v>16</v>
      </c>
      <c r="J13">
        <v>41</v>
      </c>
      <c r="K13">
        <v>52</v>
      </c>
      <c r="L13" s="1" t="s">
        <v>10</v>
      </c>
      <c r="M13">
        <v>86</v>
      </c>
      <c r="N13">
        <v>57</v>
      </c>
      <c r="O13" s="1" t="s">
        <v>10</v>
      </c>
      <c r="P13">
        <v>87</v>
      </c>
      <c r="Q13">
        <v>85</v>
      </c>
      <c r="R13" s="1" t="s">
        <v>8</v>
      </c>
      <c r="S13">
        <v>402</v>
      </c>
      <c r="T13">
        <v>75</v>
      </c>
      <c r="U13" s="1" t="s">
        <v>12</v>
      </c>
      <c r="V13" s="1">
        <f>SUM(marks[[#This Row],[Marks6]],marks[[#This Row],[Marks5]],marks[[#This Row],[Marks4]],marks[[#This Row],[Marks3]],marks[[#This Row],[Marks2]],marks[[#This Row],[Marks]])</f>
        <v>400</v>
      </c>
      <c r="W13" s="1">
        <f>SUM(marks[[#This Row],[Marks5]],marks[[#This Row],[Marks4]],marks[[#This Row],[Marks3]],marks[[#This Row],[Marks2]],marks[[#This Row],[Marks]])</f>
        <v>325</v>
      </c>
      <c r="X13" s="1" t="s">
        <v>6</v>
      </c>
      <c r="Y13" s="1">
        <f>marks[[#This Row],[Total (5 Subject)]]/5</f>
        <v>65</v>
      </c>
    </row>
    <row r="14" spans="1:25" x14ac:dyDescent="0.25">
      <c r="A14">
        <v>26138301</v>
      </c>
      <c r="B14" s="1" t="s">
        <v>13</v>
      </c>
      <c r="C14" s="1" t="s">
        <v>24</v>
      </c>
      <c r="D14">
        <v>184</v>
      </c>
      <c r="E14">
        <v>70</v>
      </c>
      <c r="F14" s="1" t="s">
        <v>10</v>
      </c>
      <c r="G14">
        <v>2</v>
      </c>
      <c r="H14">
        <v>90</v>
      </c>
      <c r="I14" s="1" t="s">
        <v>3</v>
      </c>
      <c r="J14">
        <v>41</v>
      </c>
      <c r="K14">
        <v>60</v>
      </c>
      <c r="L14" s="1" t="s">
        <v>5</v>
      </c>
      <c r="M14">
        <v>86</v>
      </c>
      <c r="N14">
        <v>74</v>
      </c>
      <c r="O14" s="1" t="s">
        <v>8</v>
      </c>
      <c r="P14">
        <v>87</v>
      </c>
      <c r="Q14">
        <v>95</v>
      </c>
      <c r="R14" s="1" t="s">
        <v>4</v>
      </c>
      <c r="S14">
        <v>402</v>
      </c>
      <c r="T14">
        <v>83</v>
      </c>
      <c r="U14" s="1" t="s">
        <v>10</v>
      </c>
      <c r="V14" s="1">
        <f>SUM(marks[[#This Row],[Marks6]],marks[[#This Row],[Marks5]],marks[[#This Row],[Marks4]],marks[[#This Row],[Marks3]],marks[[#This Row],[Marks2]],marks[[#This Row],[Marks]])</f>
        <v>472</v>
      </c>
      <c r="W14" s="1">
        <f>SUM(marks[[#This Row],[Marks5]],marks[[#This Row],[Marks4]],marks[[#This Row],[Marks3]],marks[[#This Row],[Marks2]],marks[[#This Row],[Marks]])</f>
        <v>389</v>
      </c>
      <c r="X14" s="1" t="s">
        <v>6</v>
      </c>
      <c r="Y14" s="1">
        <f>marks[[#This Row],[Total (5 Subject)]]/5</f>
        <v>77.8</v>
      </c>
    </row>
    <row r="15" spans="1:25" x14ac:dyDescent="0.25">
      <c r="A15">
        <v>26138302</v>
      </c>
      <c r="B15" s="1" t="s">
        <v>1</v>
      </c>
      <c r="C15" s="1" t="s">
        <v>25</v>
      </c>
      <c r="D15">
        <v>184</v>
      </c>
      <c r="E15">
        <v>59</v>
      </c>
      <c r="F15" s="1" t="s">
        <v>12</v>
      </c>
      <c r="G15">
        <v>2</v>
      </c>
      <c r="H15">
        <v>70</v>
      </c>
      <c r="I15" s="1" t="s">
        <v>10</v>
      </c>
      <c r="J15">
        <v>41</v>
      </c>
      <c r="K15">
        <v>48</v>
      </c>
      <c r="L15" s="1" t="s">
        <v>16</v>
      </c>
      <c r="M15">
        <v>86</v>
      </c>
      <c r="N15">
        <v>55</v>
      </c>
      <c r="O15" s="1" t="s">
        <v>10</v>
      </c>
      <c r="P15">
        <v>87</v>
      </c>
      <c r="Q15">
        <v>87</v>
      </c>
      <c r="R15" s="1" t="s">
        <v>8</v>
      </c>
      <c r="S15">
        <v>402</v>
      </c>
      <c r="T15">
        <v>78</v>
      </c>
      <c r="U15" s="1" t="s">
        <v>16</v>
      </c>
      <c r="V15" s="1">
        <f>SUM(marks[[#This Row],[Marks6]],marks[[#This Row],[Marks5]],marks[[#This Row],[Marks4]],marks[[#This Row],[Marks3]],marks[[#This Row],[Marks2]],marks[[#This Row],[Marks]])</f>
        <v>397</v>
      </c>
      <c r="W15" s="1">
        <f>SUM(marks[[#This Row],[Marks5]],marks[[#This Row],[Marks4]],marks[[#This Row],[Marks3]],marks[[#This Row],[Marks2]],marks[[#This Row],[Marks]])</f>
        <v>319</v>
      </c>
      <c r="X15" s="1" t="s">
        <v>6</v>
      </c>
      <c r="Y15" s="1">
        <f>marks[[#This Row],[Total (5 Subject)]]/5</f>
        <v>63.8</v>
      </c>
    </row>
    <row r="16" spans="1:25" x14ac:dyDescent="0.25">
      <c r="A16">
        <v>26138303</v>
      </c>
      <c r="B16" s="1" t="s">
        <v>13</v>
      </c>
      <c r="C16" s="1" t="s">
        <v>26</v>
      </c>
      <c r="D16">
        <v>184</v>
      </c>
      <c r="E16">
        <v>90</v>
      </c>
      <c r="F16" s="1" t="s">
        <v>3</v>
      </c>
      <c r="G16">
        <v>2</v>
      </c>
      <c r="H16">
        <v>90</v>
      </c>
      <c r="I16" s="1" t="s">
        <v>3</v>
      </c>
      <c r="J16">
        <v>41</v>
      </c>
      <c r="K16">
        <v>84</v>
      </c>
      <c r="L16" s="1" t="s">
        <v>3</v>
      </c>
      <c r="M16">
        <v>86</v>
      </c>
      <c r="N16">
        <v>78</v>
      </c>
      <c r="O16" s="1" t="s">
        <v>8</v>
      </c>
      <c r="P16">
        <v>87</v>
      </c>
      <c r="Q16">
        <v>95</v>
      </c>
      <c r="R16" s="1" t="s">
        <v>4</v>
      </c>
      <c r="S16">
        <v>402</v>
      </c>
      <c r="T16">
        <v>93</v>
      </c>
      <c r="U16" s="1" t="s">
        <v>3</v>
      </c>
      <c r="V16" s="1">
        <f>SUM(marks[[#This Row],[Marks6]],marks[[#This Row],[Marks5]],marks[[#This Row],[Marks4]],marks[[#This Row],[Marks3]],marks[[#This Row],[Marks2]],marks[[#This Row],[Marks]])</f>
        <v>530</v>
      </c>
      <c r="W16" s="1">
        <f>SUM(marks[[#This Row],[Marks5]],marks[[#This Row],[Marks4]],marks[[#This Row],[Marks3]],marks[[#This Row],[Marks2]],marks[[#This Row],[Marks]])</f>
        <v>437</v>
      </c>
      <c r="X16" s="1" t="s">
        <v>6</v>
      </c>
      <c r="Y16" s="1">
        <f>marks[[#This Row],[Total (5 Subject)]]/5</f>
        <v>87.4</v>
      </c>
    </row>
    <row r="17" spans="1:25" x14ac:dyDescent="0.25">
      <c r="A17">
        <v>26138304</v>
      </c>
      <c r="B17" s="1" t="s">
        <v>1</v>
      </c>
      <c r="C17" s="1" t="s">
        <v>27</v>
      </c>
      <c r="D17">
        <v>184</v>
      </c>
      <c r="E17">
        <v>60</v>
      </c>
      <c r="F17" s="1" t="s">
        <v>12</v>
      </c>
      <c r="G17">
        <v>2</v>
      </c>
      <c r="H17">
        <v>70</v>
      </c>
      <c r="I17" s="1" t="s">
        <v>10</v>
      </c>
      <c r="J17">
        <v>241</v>
      </c>
      <c r="K17">
        <v>41</v>
      </c>
      <c r="L17" s="1" t="s">
        <v>12</v>
      </c>
      <c r="M17">
        <v>86</v>
      </c>
      <c r="N17">
        <v>45</v>
      </c>
      <c r="O17" s="1" t="s">
        <v>12</v>
      </c>
      <c r="P17">
        <v>87</v>
      </c>
      <c r="Q17">
        <v>77</v>
      </c>
      <c r="R17" s="1" t="s">
        <v>5</v>
      </c>
      <c r="S17">
        <v>402</v>
      </c>
      <c r="T17">
        <v>73</v>
      </c>
      <c r="U17" s="1" t="s">
        <v>12</v>
      </c>
      <c r="V17" s="1">
        <f>SUM(marks[[#This Row],[Marks6]],marks[[#This Row],[Marks5]],marks[[#This Row],[Marks4]],marks[[#This Row],[Marks3]],marks[[#This Row],[Marks2]],marks[[#This Row],[Marks]])</f>
        <v>366</v>
      </c>
      <c r="W17" s="1">
        <f>SUM(marks[[#This Row],[Marks5]],marks[[#This Row],[Marks4]],marks[[#This Row],[Marks3]],marks[[#This Row],[Marks2]],marks[[#This Row],[Marks]])</f>
        <v>293</v>
      </c>
      <c r="X17" s="1" t="s">
        <v>6</v>
      </c>
      <c r="Y17" s="1">
        <f>marks[[#This Row],[Total (5 Subject)]]/5</f>
        <v>58.6</v>
      </c>
    </row>
    <row r="18" spans="1:25" x14ac:dyDescent="0.25">
      <c r="A18">
        <v>26138305</v>
      </c>
      <c r="B18" s="1" t="s">
        <v>13</v>
      </c>
      <c r="C18" s="1" t="s">
        <v>28</v>
      </c>
      <c r="D18">
        <v>184</v>
      </c>
      <c r="E18">
        <v>98</v>
      </c>
      <c r="F18" s="1" t="s">
        <v>4</v>
      </c>
      <c r="G18">
        <v>2</v>
      </c>
      <c r="H18">
        <v>95</v>
      </c>
      <c r="I18" s="1" t="s">
        <v>4</v>
      </c>
      <c r="J18">
        <v>241</v>
      </c>
      <c r="K18">
        <v>83</v>
      </c>
      <c r="L18" s="1" t="s">
        <v>3</v>
      </c>
      <c r="M18">
        <v>86</v>
      </c>
      <c r="N18">
        <v>89</v>
      </c>
      <c r="O18" s="1" t="s">
        <v>3</v>
      </c>
      <c r="P18">
        <v>87</v>
      </c>
      <c r="Q18">
        <v>98</v>
      </c>
      <c r="R18" s="1" t="s">
        <v>4</v>
      </c>
      <c r="S18">
        <v>402</v>
      </c>
      <c r="T18">
        <v>98</v>
      </c>
      <c r="U18" s="1" t="s">
        <v>4</v>
      </c>
      <c r="V18" s="1">
        <f>SUM(marks[[#This Row],[Marks6]],marks[[#This Row],[Marks5]],marks[[#This Row],[Marks4]],marks[[#This Row],[Marks3]],marks[[#This Row],[Marks2]],marks[[#This Row],[Marks]])</f>
        <v>561</v>
      </c>
      <c r="W18" s="1">
        <f>SUM(marks[[#This Row],[Marks5]],marks[[#This Row],[Marks4]],marks[[#This Row],[Marks3]],marks[[#This Row],[Marks2]],marks[[#This Row],[Marks]])</f>
        <v>463</v>
      </c>
      <c r="X18" s="1" t="s">
        <v>6</v>
      </c>
      <c r="Y18" s="1">
        <f>marks[[#This Row],[Total (5 Subject)]]/5</f>
        <v>92.6</v>
      </c>
    </row>
    <row r="19" spans="1:25" x14ac:dyDescent="0.25">
      <c r="A19">
        <v>26138306</v>
      </c>
      <c r="B19" s="1" t="s">
        <v>13</v>
      </c>
      <c r="C19" s="1" t="s">
        <v>29</v>
      </c>
      <c r="D19">
        <v>184</v>
      </c>
      <c r="E19">
        <v>56</v>
      </c>
      <c r="F19" s="1" t="s">
        <v>12</v>
      </c>
      <c r="G19">
        <v>2</v>
      </c>
      <c r="H19">
        <v>70</v>
      </c>
      <c r="I19" s="1" t="s">
        <v>10</v>
      </c>
      <c r="J19">
        <v>241</v>
      </c>
      <c r="K19">
        <v>54</v>
      </c>
      <c r="L19" s="1" t="s">
        <v>10</v>
      </c>
      <c r="M19">
        <v>86</v>
      </c>
      <c r="N19">
        <v>60</v>
      </c>
      <c r="O19" s="1" t="s">
        <v>10</v>
      </c>
      <c r="P19">
        <v>87</v>
      </c>
      <c r="Q19">
        <v>78</v>
      </c>
      <c r="R19" s="1" t="s">
        <v>5</v>
      </c>
      <c r="S19">
        <v>402</v>
      </c>
      <c r="T19">
        <v>73</v>
      </c>
      <c r="U19" s="1" t="s">
        <v>12</v>
      </c>
      <c r="V19" s="1">
        <f>SUM(marks[[#This Row],[Marks6]],marks[[#This Row],[Marks5]],marks[[#This Row],[Marks4]],marks[[#This Row],[Marks3]],marks[[#This Row],[Marks2]],marks[[#This Row],[Marks]])</f>
        <v>391</v>
      </c>
      <c r="W19" s="1">
        <f>SUM(marks[[#This Row],[Marks5]],marks[[#This Row],[Marks4]],marks[[#This Row],[Marks3]],marks[[#This Row],[Marks2]],marks[[#This Row],[Marks]])</f>
        <v>318</v>
      </c>
      <c r="X19" s="1" t="s">
        <v>6</v>
      </c>
      <c r="Y19" s="1">
        <f>marks[[#This Row],[Total (5 Subject)]]/5</f>
        <v>63.6</v>
      </c>
    </row>
    <row r="20" spans="1:25" x14ac:dyDescent="0.25">
      <c r="A20">
        <v>26138307</v>
      </c>
      <c r="B20" s="1" t="s">
        <v>1</v>
      </c>
      <c r="C20" s="1" t="s">
        <v>30</v>
      </c>
      <c r="D20">
        <v>184</v>
      </c>
      <c r="E20">
        <v>90</v>
      </c>
      <c r="F20" s="1" t="s">
        <v>3</v>
      </c>
      <c r="G20">
        <v>2</v>
      </c>
      <c r="H20">
        <v>90</v>
      </c>
      <c r="I20" s="1" t="s">
        <v>3</v>
      </c>
      <c r="J20">
        <v>41</v>
      </c>
      <c r="K20">
        <v>84</v>
      </c>
      <c r="L20" s="1" t="s">
        <v>3</v>
      </c>
      <c r="M20">
        <v>86</v>
      </c>
      <c r="N20">
        <v>84</v>
      </c>
      <c r="O20" s="1" t="s">
        <v>3</v>
      </c>
      <c r="P20">
        <v>87</v>
      </c>
      <c r="Q20">
        <v>94</v>
      </c>
      <c r="R20" s="1" t="s">
        <v>4</v>
      </c>
      <c r="S20">
        <v>402</v>
      </c>
      <c r="T20">
        <v>90</v>
      </c>
      <c r="U20" s="1" t="s">
        <v>8</v>
      </c>
      <c r="V20" s="1">
        <f>SUM(marks[[#This Row],[Marks6]],marks[[#This Row],[Marks5]],marks[[#This Row],[Marks4]],marks[[#This Row],[Marks3]],marks[[#This Row],[Marks2]],marks[[#This Row],[Marks]])</f>
        <v>532</v>
      </c>
      <c r="W20" s="1">
        <f>SUM(marks[[#This Row],[Marks5]],marks[[#This Row],[Marks4]],marks[[#This Row],[Marks3]],marks[[#This Row],[Marks2]],marks[[#This Row],[Marks]])</f>
        <v>442</v>
      </c>
      <c r="X20" s="1" t="s">
        <v>6</v>
      </c>
      <c r="Y20" s="1">
        <f>marks[[#This Row],[Total (5 Subject)]]/5</f>
        <v>88.4</v>
      </c>
    </row>
    <row r="21" spans="1:25" x14ac:dyDescent="0.25">
      <c r="A21">
        <v>26138308</v>
      </c>
      <c r="B21" s="1" t="s">
        <v>1</v>
      </c>
      <c r="C21" s="1" t="s">
        <v>31</v>
      </c>
      <c r="D21">
        <v>184</v>
      </c>
      <c r="E21">
        <v>48</v>
      </c>
      <c r="F21" s="1" t="s">
        <v>19</v>
      </c>
      <c r="G21">
        <v>2</v>
      </c>
      <c r="H21">
        <v>59</v>
      </c>
      <c r="I21" s="1" t="s">
        <v>12</v>
      </c>
      <c r="J21">
        <v>241</v>
      </c>
      <c r="K21">
        <v>39</v>
      </c>
      <c r="L21" s="1" t="s">
        <v>12</v>
      </c>
      <c r="M21">
        <v>86</v>
      </c>
      <c r="N21">
        <v>54</v>
      </c>
      <c r="O21" s="1" t="s">
        <v>10</v>
      </c>
      <c r="P21">
        <v>87</v>
      </c>
      <c r="Q21">
        <v>59</v>
      </c>
      <c r="R21" s="1" t="s">
        <v>16</v>
      </c>
      <c r="S21">
        <v>402</v>
      </c>
      <c r="T21">
        <v>69</v>
      </c>
      <c r="U21" s="1" t="s">
        <v>19</v>
      </c>
      <c r="V21" s="1">
        <f>SUM(marks[[#This Row],[Marks6]],marks[[#This Row],[Marks5]],marks[[#This Row],[Marks4]],marks[[#This Row],[Marks3]],marks[[#This Row],[Marks2]],marks[[#This Row],[Marks]])</f>
        <v>328</v>
      </c>
      <c r="W21" s="1">
        <f>SUM(marks[[#This Row],[Marks5]],marks[[#This Row],[Marks4]],marks[[#This Row],[Marks3]],marks[[#This Row],[Marks2]],marks[[#This Row],[Marks]])</f>
        <v>259</v>
      </c>
      <c r="X21" s="1" t="s">
        <v>6</v>
      </c>
      <c r="Y21" s="1">
        <f>marks[[#This Row],[Total (5 Subject)]]/5</f>
        <v>51.8</v>
      </c>
    </row>
    <row r="22" spans="1:25" x14ac:dyDescent="0.25">
      <c r="A22">
        <v>26138309</v>
      </c>
      <c r="B22" s="1" t="s">
        <v>1</v>
      </c>
      <c r="C22" s="1" t="s">
        <v>32</v>
      </c>
      <c r="D22">
        <v>184</v>
      </c>
      <c r="E22">
        <v>61</v>
      </c>
      <c r="F22" s="1" t="s">
        <v>12</v>
      </c>
      <c r="G22">
        <v>2</v>
      </c>
      <c r="H22">
        <v>59</v>
      </c>
      <c r="I22" s="1" t="s">
        <v>12</v>
      </c>
      <c r="J22">
        <v>241</v>
      </c>
      <c r="K22">
        <v>63</v>
      </c>
      <c r="L22" s="1" t="s">
        <v>5</v>
      </c>
      <c r="M22">
        <v>86</v>
      </c>
      <c r="N22">
        <v>70</v>
      </c>
      <c r="O22" s="1" t="s">
        <v>8</v>
      </c>
      <c r="P22">
        <v>87</v>
      </c>
      <c r="Q22">
        <v>86</v>
      </c>
      <c r="R22" s="1" t="s">
        <v>8</v>
      </c>
      <c r="S22">
        <v>402</v>
      </c>
      <c r="T22">
        <v>75</v>
      </c>
      <c r="U22" s="1" t="s">
        <v>12</v>
      </c>
      <c r="V22" s="1">
        <f>SUM(marks[[#This Row],[Marks6]],marks[[#This Row],[Marks5]],marks[[#This Row],[Marks4]],marks[[#This Row],[Marks3]],marks[[#This Row],[Marks2]],marks[[#This Row],[Marks]])</f>
        <v>414</v>
      </c>
      <c r="W22" s="1">
        <f>SUM(marks[[#This Row],[Marks5]],marks[[#This Row],[Marks4]],marks[[#This Row],[Marks3]],marks[[#This Row],[Marks2]],marks[[#This Row],[Marks]])</f>
        <v>339</v>
      </c>
      <c r="X22" s="1" t="s">
        <v>6</v>
      </c>
      <c r="Y22" s="1">
        <f>marks[[#This Row],[Total (5 Subject)]]/5</f>
        <v>67.8</v>
      </c>
    </row>
    <row r="23" spans="1:25" x14ac:dyDescent="0.25">
      <c r="A23">
        <v>26138310</v>
      </c>
      <c r="B23" s="1" t="s">
        <v>1</v>
      </c>
      <c r="C23" s="1" t="s">
        <v>33</v>
      </c>
      <c r="D23">
        <v>184</v>
      </c>
      <c r="E23">
        <v>56</v>
      </c>
      <c r="F23" s="1" t="s">
        <v>12</v>
      </c>
      <c r="G23">
        <v>122</v>
      </c>
      <c r="H23">
        <v>82</v>
      </c>
      <c r="I23" s="1" t="s">
        <v>8</v>
      </c>
      <c r="J23">
        <v>241</v>
      </c>
      <c r="K23">
        <v>53</v>
      </c>
      <c r="L23" s="1" t="s">
        <v>10</v>
      </c>
      <c r="M23">
        <v>86</v>
      </c>
      <c r="N23">
        <v>57</v>
      </c>
      <c r="O23" s="1" t="s">
        <v>10</v>
      </c>
      <c r="P23">
        <v>87</v>
      </c>
      <c r="Q23">
        <v>68</v>
      </c>
      <c r="R23" s="1" t="s">
        <v>10</v>
      </c>
      <c r="S23">
        <v>402</v>
      </c>
      <c r="T23">
        <v>68</v>
      </c>
      <c r="U23" s="1" t="s">
        <v>19</v>
      </c>
      <c r="V23" s="1">
        <f>SUM(marks[[#This Row],[Marks6]],marks[[#This Row],[Marks5]],marks[[#This Row],[Marks4]],marks[[#This Row],[Marks3]],marks[[#This Row],[Marks2]],marks[[#This Row],[Marks]])</f>
        <v>384</v>
      </c>
      <c r="W23" s="1">
        <f>SUM(marks[[#This Row],[Marks5]],marks[[#This Row],[Marks4]],marks[[#This Row],[Marks3]],marks[[#This Row],[Marks2]],marks[[#This Row],[Marks]])</f>
        <v>316</v>
      </c>
      <c r="X23" s="1" t="s">
        <v>6</v>
      </c>
      <c r="Y23" s="1">
        <f>marks[[#This Row],[Total (5 Subject)]]/5</f>
        <v>63.2</v>
      </c>
    </row>
    <row r="24" spans="1:25" x14ac:dyDescent="0.25">
      <c r="A24">
        <v>26138311</v>
      </c>
      <c r="B24" s="1" t="s">
        <v>1</v>
      </c>
      <c r="C24" s="1" t="s">
        <v>34</v>
      </c>
      <c r="D24">
        <v>184</v>
      </c>
      <c r="E24">
        <v>63</v>
      </c>
      <c r="F24" s="1" t="s">
        <v>16</v>
      </c>
      <c r="G24">
        <v>122</v>
      </c>
      <c r="H24">
        <v>81</v>
      </c>
      <c r="I24" s="1" t="s">
        <v>8</v>
      </c>
      <c r="J24">
        <v>41</v>
      </c>
      <c r="K24">
        <v>70</v>
      </c>
      <c r="L24" s="1" t="s">
        <v>8</v>
      </c>
      <c r="M24">
        <v>86</v>
      </c>
      <c r="N24">
        <v>67</v>
      </c>
      <c r="O24" s="1" t="s">
        <v>5</v>
      </c>
      <c r="P24">
        <v>87</v>
      </c>
      <c r="Q24">
        <v>77</v>
      </c>
      <c r="R24" s="1" t="s">
        <v>5</v>
      </c>
      <c r="S24">
        <v>402</v>
      </c>
      <c r="T24">
        <v>78</v>
      </c>
      <c r="U24" s="1" t="s">
        <v>16</v>
      </c>
      <c r="V24" s="1">
        <f>SUM(marks[[#This Row],[Marks6]],marks[[#This Row],[Marks5]],marks[[#This Row],[Marks4]],marks[[#This Row],[Marks3]],marks[[#This Row],[Marks2]],marks[[#This Row],[Marks]])</f>
        <v>436</v>
      </c>
      <c r="W24" s="1">
        <f>SUM(marks[[#This Row],[Marks5]],marks[[#This Row],[Marks4]],marks[[#This Row],[Marks3]],marks[[#This Row],[Marks2]],marks[[#This Row],[Marks]])</f>
        <v>358</v>
      </c>
      <c r="X24" s="1" t="s">
        <v>6</v>
      </c>
      <c r="Y24" s="1">
        <f>marks[[#This Row],[Total (5 Subject)]]/5</f>
        <v>71.599999999999994</v>
      </c>
    </row>
    <row r="25" spans="1:25" x14ac:dyDescent="0.25">
      <c r="A25">
        <v>26138312</v>
      </c>
      <c r="B25" s="1" t="s">
        <v>1</v>
      </c>
      <c r="C25" s="1" t="s">
        <v>35</v>
      </c>
      <c r="D25">
        <v>184</v>
      </c>
      <c r="E25">
        <v>78</v>
      </c>
      <c r="F25" s="1" t="s">
        <v>5</v>
      </c>
      <c r="G25">
        <v>2</v>
      </c>
      <c r="H25">
        <v>80</v>
      </c>
      <c r="I25" s="1" t="s">
        <v>5</v>
      </c>
      <c r="J25">
        <v>41</v>
      </c>
      <c r="K25">
        <v>60</v>
      </c>
      <c r="L25" s="1" t="s">
        <v>5</v>
      </c>
      <c r="M25">
        <v>86</v>
      </c>
      <c r="N25">
        <v>73</v>
      </c>
      <c r="O25" s="1" t="s">
        <v>8</v>
      </c>
      <c r="P25">
        <v>87</v>
      </c>
      <c r="Q25">
        <v>69</v>
      </c>
      <c r="R25" s="1" t="s">
        <v>10</v>
      </c>
      <c r="S25">
        <v>402</v>
      </c>
      <c r="T25">
        <v>81</v>
      </c>
      <c r="U25" s="1" t="s">
        <v>16</v>
      </c>
      <c r="V25" s="1">
        <f>SUM(marks[[#This Row],[Marks6]],marks[[#This Row],[Marks5]],marks[[#This Row],[Marks4]],marks[[#This Row],[Marks3]],marks[[#This Row],[Marks2]],marks[[#This Row],[Marks]])</f>
        <v>441</v>
      </c>
      <c r="W25" s="1">
        <f>SUM(marks[[#This Row],[Marks5]],marks[[#This Row],[Marks4]],marks[[#This Row],[Marks3]],marks[[#This Row],[Marks2]],marks[[#This Row],[Marks]])</f>
        <v>360</v>
      </c>
      <c r="X25" s="1" t="s">
        <v>6</v>
      </c>
      <c r="Y25" s="1">
        <f>marks[[#This Row],[Total (5 Subject)]]/5</f>
        <v>72</v>
      </c>
    </row>
    <row r="26" spans="1:25" x14ac:dyDescent="0.25">
      <c r="A26">
        <v>26138313</v>
      </c>
      <c r="B26" s="1" t="s">
        <v>13</v>
      </c>
      <c r="C26" s="1" t="s">
        <v>36</v>
      </c>
      <c r="D26">
        <v>184</v>
      </c>
      <c r="E26">
        <v>70</v>
      </c>
      <c r="F26" s="1" t="s">
        <v>10</v>
      </c>
      <c r="G26">
        <v>2</v>
      </c>
      <c r="H26">
        <v>70</v>
      </c>
      <c r="I26" s="1" t="s">
        <v>10</v>
      </c>
      <c r="J26">
        <v>41</v>
      </c>
      <c r="K26">
        <v>60</v>
      </c>
      <c r="L26" s="1" t="s">
        <v>5</v>
      </c>
      <c r="M26">
        <v>86</v>
      </c>
      <c r="N26">
        <v>68</v>
      </c>
      <c r="O26" s="1" t="s">
        <v>5</v>
      </c>
      <c r="P26">
        <v>87</v>
      </c>
      <c r="Q26">
        <v>89</v>
      </c>
      <c r="R26" s="1" t="s">
        <v>3</v>
      </c>
      <c r="S26">
        <v>402</v>
      </c>
      <c r="T26">
        <v>77</v>
      </c>
      <c r="U26" s="1" t="s">
        <v>16</v>
      </c>
      <c r="V26" s="1">
        <f>SUM(marks[[#This Row],[Marks6]],marks[[#This Row],[Marks5]],marks[[#This Row],[Marks4]],marks[[#This Row],[Marks3]],marks[[#This Row],[Marks2]],marks[[#This Row],[Marks]])</f>
        <v>434</v>
      </c>
      <c r="W26" s="1">
        <f>SUM(marks[[#This Row],[Marks5]],marks[[#This Row],[Marks4]],marks[[#This Row],[Marks3]],marks[[#This Row],[Marks2]],marks[[#This Row],[Marks]])</f>
        <v>357</v>
      </c>
      <c r="X26" s="1" t="s">
        <v>6</v>
      </c>
      <c r="Y26" s="1">
        <f>marks[[#This Row],[Total (5 Subject)]]/5</f>
        <v>71.400000000000006</v>
      </c>
    </row>
    <row r="27" spans="1:25" x14ac:dyDescent="0.25">
      <c r="A27">
        <v>26138314</v>
      </c>
      <c r="B27" s="1" t="s">
        <v>1</v>
      </c>
      <c r="C27" s="1" t="s">
        <v>37</v>
      </c>
      <c r="D27">
        <v>184</v>
      </c>
      <c r="E27">
        <v>67</v>
      </c>
      <c r="F27" s="1" t="s">
        <v>16</v>
      </c>
      <c r="G27">
        <v>2</v>
      </c>
      <c r="H27">
        <v>79</v>
      </c>
      <c r="I27" s="1" t="s">
        <v>5</v>
      </c>
      <c r="J27">
        <v>41</v>
      </c>
      <c r="K27">
        <v>60</v>
      </c>
      <c r="L27" s="1" t="s">
        <v>5</v>
      </c>
      <c r="M27">
        <v>86</v>
      </c>
      <c r="N27">
        <v>73</v>
      </c>
      <c r="O27" s="1" t="s">
        <v>8</v>
      </c>
      <c r="P27">
        <v>87</v>
      </c>
      <c r="Q27">
        <v>69</v>
      </c>
      <c r="R27" s="1" t="s">
        <v>10</v>
      </c>
      <c r="S27">
        <v>402</v>
      </c>
      <c r="T27">
        <v>79</v>
      </c>
      <c r="U27" s="1" t="s">
        <v>16</v>
      </c>
      <c r="V27" s="1">
        <f>SUM(marks[[#This Row],[Marks6]],marks[[#This Row],[Marks5]],marks[[#This Row],[Marks4]],marks[[#This Row],[Marks3]],marks[[#This Row],[Marks2]],marks[[#This Row],[Marks]])</f>
        <v>427</v>
      </c>
      <c r="W27" s="1">
        <f>SUM(marks[[#This Row],[Marks5]],marks[[#This Row],[Marks4]],marks[[#This Row],[Marks3]],marks[[#This Row],[Marks2]],marks[[#This Row],[Marks]])</f>
        <v>348</v>
      </c>
      <c r="X27" s="1" t="s">
        <v>6</v>
      </c>
      <c r="Y27" s="1">
        <f>marks[[#This Row],[Total (5 Subject)]]/5</f>
        <v>69.599999999999994</v>
      </c>
    </row>
    <row r="28" spans="1:25" x14ac:dyDescent="0.25">
      <c r="A28">
        <v>26138315</v>
      </c>
      <c r="B28" s="1" t="s">
        <v>1</v>
      </c>
      <c r="C28" s="1" t="s">
        <v>38</v>
      </c>
      <c r="D28">
        <v>184</v>
      </c>
      <c r="E28">
        <v>69</v>
      </c>
      <c r="F28" s="1" t="s">
        <v>16</v>
      </c>
      <c r="G28">
        <v>2</v>
      </c>
      <c r="H28">
        <v>70</v>
      </c>
      <c r="I28" s="1" t="s">
        <v>10</v>
      </c>
      <c r="J28">
        <v>241</v>
      </c>
      <c r="K28">
        <v>41</v>
      </c>
      <c r="L28" s="1" t="s">
        <v>12</v>
      </c>
      <c r="M28">
        <v>86</v>
      </c>
      <c r="N28">
        <v>58</v>
      </c>
      <c r="O28" s="1" t="s">
        <v>10</v>
      </c>
      <c r="P28">
        <v>87</v>
      </c>
      <c r="Q28">
        <v>86</v>
      </c>
      <c r="R28" s="1" t="s">
        <v>8</v>
      </c>
      <c r="S28">
        <v>402</v>
      </c>
      <c r="T28">
        <v>77</v>
      </c>
      <c r="U28" s="1" t="s">
        <v>16</v>
      </c>
      <c r="V28" s="1">
        <f>SUM(marks[[#This Row],[Marks6]],marks[[#This Row],[Marks5]],marks[[#This Row],[Marks4]],marks[[#This Row],[Marks3]],marks[[#This Row],[Marks2]],marks[[#This Row],[Marks]])</f>
        <v>401</v>
      </c>
      <c r="W28" s="1">
        <f>SUM(marks[[#This Row],[Marks5]],marks[[#This Row],[Marks4]],marks[[#This Row],[Marks3]],marks[[#This Row],[Marks2]],marks[[#This Row],[Marks]])</f>
        <v>324</v>
      </c>
      <c r="X28" s="1" t="s">
        <v>6</v>
      </c>
      <c r="Y28" s="1">
        <f>marks[[#This Row],[Total (5 Subject)]]/5</f>
        <v>64.8</v>
      </c>
    </row>
    <row r="29" spans="1:25" x14ac:dyDescent="0.25">
      <c r="A29">
        <v>26138316</v>
      </c>
      <c r="B29" s="1" t="s">
        <v>13</v>
      </c>
      <c r="C29" s="1" t="s">
        <v>39</v>
      </c>
      <c r="D29">
        <v>184</v>
      </c>
      <c r="E29">
        <v>98</v>
      </c>
      <c r="F29" s="1" t="s">
        <v>4</v>
      </c>
      <c r="G29">
        <v>2</v>
      </c>
      <c r="H29">
        <v>94</v>
      </c>
      <c r="I29" s="1" t="s">
        <v>4</v>
      </c>
      <c r="J29">
        <v>41</v>
      </c>
      <c r="K29">
        <v>91</v>
      </c>
      <c r="L29" s="1" t="s">
        <v>4</v>
      </c>
      <c r="M29">
        <v>86</v>
      </c>
      <c r="N29">
        <v>94</v>
      </c>
      <c r="O29" s="1" t="s">
        <v>4</v>
      </c>
      <c r="P29">
        <v>87</v>
      </c>
      <c r="Q29">
        <v>98</v>
      </c>
      <c r="R29" s="1" t="s">
        <v>4</v>
      </c>
      <c r="S29">
        <v>402</v>
      </c>
      <c r="T29">
        <v>93</v>
      </c>
      <c r="U29" s="1" t="s">
        <v>3</v>
      </c>
      <c r="V29" s="1">
        <f>SUM(marks[[#This Row],[Marks6]],marks[[#This Row],[Marks5]],marks[[#This Row],[Marks4]],marks[[#This Row],[Marks3]],marks[[#This Row],[Marks2]],marks[[#This Row],[Marks]])</f>
        <v>568</v>
      </c>
      <c r="W29" s="1">
        <f>SUM(marks[[#This Row],[Marks5]],marks[[#This Row],[Marks4]],marks[[#This Row],[Marks3]],marks[[#This Row],[Marks2]],marks[[#This Row],[Marks]])</f>
        <v>475</v>
      </c>
      <c r="X29" s="1" t="s">
        <v>6</v>
      </c>
      <c r="Y29" s="1">
        <f>marks[[#This Row],[Total (5 Subject)]]/5</f>
        <v>95</v>
      </c>
    </row>
    <row r="30" spans="1:25" x14ac:dyDescent="0.25">
      <c r="A30">
        <v>26138317</v>
      </c>
      <c r="B30" s="1" t="s">
        <v>1</v>
      </c>
      <c r="C30" s="1" t="s">
        <v>40</v>
      </c>
      <c r="D30">
        <v>184</v>
      </c>
      <c r="E30">
        <v>77</v>
      </c>
      <c r="F30" s="1" t="s">
        <v>5</v>
      </c>
      <c r="G30">
        <v>2</v>
      </c>
      <c r="H30">
        <v>79</v>
      </c>
      <c r="I30" s="1" t="s">
        <v>5</v>
      </c>
      <c r="J30">
        <v>41</v>
      </c>
      <c r="K30">
        <v>77</v>
      </c>
      <c r="L30" s="1" t="s">
        <v>8</v>
      </c>
      <c r="M30">
        <v>86</v>
      </c>
      <c r="N30">
        <v>75</v>
      </c>
      <c r="O30" s="1" t="s">
        <v>8</v>
      </c>
      <c r="P30">
        <v>87</v>
      </c>
      <c r="Q30">
        <v>93</v>
      </c>
      <c r="R30" s="1" t="s">
        <v>3</v>
      </c>
      <c r="S30">
        <v>402</v>
      </c>
      <c r="T30">
        <v>85</v>
      </c>
      <c r="U30" s="1" t="s">
        <v>10</v>
      </c>
      <c r="V30" s="1">
        <f>SUM(marks[[#This Row],[Marks6]],marks[[#This Row],[Marks5]],marks[[#This Row],[Marks4]],marks[[#This Row],[Marks3]],marks[[#This Row],[Marks2]],marks[[#This Row],[Marks]])</f>
        <v>486</v>
      </c>
      <c r="W30" s="1">
        <f>SUM(marks[[#This Row],[Marks5]],marks[[#This Row],[Marks4]],marks[[#This Row],[Marks3]],marks[[#This Row],[Marks2]],marks[[#This Row],[Marks]])</f>
        <v>401</v>
      </c>
      <c r="X30" s="1" t="s">
        <v>6</v>
      </c>
      <c r="Y30" s="1">
        <f>marks[[#This Row],[Total (5 Subject)]]/5</f>
        <v>80.2</v>
      </c>
    </row>
    <row r="31" spans="1:25" x14ac:dyDescent="0.25">
      <c r="A31">
        <v>26138318</v>
      </c>
      <c r="B31" s="1" t="s">
        <v>13</v>
      </c>
      <c r="C31" s="1" t="s">
        <v>41</v>
      </c>
      <c r="D31">
        <v>184</v>
      </c>
      <c r="E31">
        <v>80</v>
      </c>
      <c r="F31" s="1" t="s">
        <v>5</v>
      </c>
      <c r="G31">
        <v>2</v>
      </c>
      <c r="H31">
        <v>88</v>
      </c>
      <c r="I31" s="1" t="s">
        <v>3</v>
      </c>
      <c r="J31">
        <v>241</v>
      </c>
      <c r="K31">
        <v>52</v>
      </c>
      <c r="L31" s="1" t="s">
        <v>10</v>
      </c>
      <c r="M31">
        <v>86</v>
      </c>
      <c r="N31">
        <v>68</v>
      </c>
      <c r="O31" s="1" t="s">
        <v>5</v>
      </c>
      <c r="P31">
        <v>87</v>
      </c>
      <c r="Q31">
        <v>92</v>
      </c>
      <c r="R31" s="1" t="s">
        <v>3</v>
      </c>
      <c r="S31">
        <v>402</v>
      </c>
      <c r="T31">
        <v>84</v>
      </c>
      <c r="U31" s="1" t="s">
        <v>10</v>
      </c>
      <c r="V31" s="1">
        <f>SUM(marks[[#This Row],[Marks6]],marks[[#This Row],[Marks5]],marks[[#This Row],[Marks4]],marks[[#This Row],[Marks3]],marks[[#This Row],[Marks2]],marks[[#This Row],[Marks]])</f>
        <v>464</v>
      </c>
      <c r="W31" s="1">
        <f>SUM(marks[[#This Row],[Marks5]],marks[[#This Row],[Marks4]],marks[[#This Row],[Marks3]],marks[[#This Row],[Marks2]],marks[[#This Row],[Marks]])</f>
        <v>380</v>
      </c>
      <c r="X31" s="1" t="s">
        <v>6</v>
      </c>
      <c r="Y31" s="1">
        <f>marks[[#This Row],[Total (5 Subject)]]/5</f>
        <v>76</v>
      </c>
    </row>
    <row r="32" spans="1:25" x14ac:dyDescent="0.25">
      <c r="A32">
        <v>26138319</v>
      </c>
      <c r="B32" s="1" t="s">
        <v>13</v>
      </c>
      <c r="C32" s="1" t="s">
        <v>42</v>
      </c>
      <c r="D32">
        <v>184</v>
      </c>
      <c r="E32">
        <v>98</v>
      </c>
      <c r="F32" s="1" t="s">
        <v>4</v>
      </c>
      <c r="G32">
        <v>2</v>
      </c>
      <c r="H32">
        <v>93</v>
      </c>
      <c r="I32" s="1" t="s">
        <v>4</v>
      </c>
      <c r="J32">
        <v>41</v>
      </c>
      <c r="K32">
        <v>85</v>
      </c>
      <c r="L32" s="1" t="s">
        <v>3</v>
      </c>
      <c r="M32">
        <v>86</v>
      </c>
      <c r="N32">
        <v>87</v>
      </c>
      <c r="O32" s="1" t="s">
        <v>3</v>
      </c>
      <c r="P32">
        <v>87</v>
      </c>
      <c r="Q32">
        <v>97</v>
      </c>
      <c r="R32" s="1" t="s">
        <v>4</v>
      </c>
      <c r="S32">
        <v>402</v>
      </c>
      <c r="T32">
        <v>98</v>
      </c>
      <c r="U32" s="1" t="s">
        <v>4</v>
      </c>
      <c r="V32" s="1">
        <f>SUM(marks[[#This Row],[Marks6]],marks[[#This Row],[Marks5]],marks[[#This Row],[Marks4]],marks[[#This Row],[Marks3]],marks[[#This Row],[Marks2]],marks[[#This Row],[Marks]])</f>
        <v>558</v>
      </c>
      <c r="W32" s="1">
        <f>SUM(marks[[#This Row],[Marks5]],marks[[#This Row],[Marks4]],marks[[#This Row],[Marks3]],marks[[#This Row],[Marks2]],marks[[#This Row],[Marks]])</f>
        <v>460</v>
      </c>
      <c r="X32" s="1" t="s">
        <v>6</v>
      </c>
      <c r="Y32" s="1">
        <f>marks[[#This Row],[Total (5 Subject)]]/5</f>
        <v>92</v>
      </c>
    </row>
    <row r="33" spans="1:25" x14ac:dyDescent="0.25">
      <c r="A33">
        <v>26138320</v>
      </c>
      <c r="B33" s="1" t="s">
        <v>1</v>
      </c>
      <c r="C33" s="1" t="s">
        <v>43</v>
      </c>
      <c r="D33">
        <v>184</v>
      </c>
      <c r="E33">
        <v>58</v>
      </c>
      <c r="F33" s="1" t="s">
        <v>12</v>
      </c>
      <c r="G33">
        <v>2</v>
      </c>
      <c r="H33">
        <v>60</v>
      </c>
      <c r="I33" s="1" t="s">
        <v>12</v>
      </c>
      <c r="J33">
        <v>41</v>
      </c>
      <c r="K33">
        <v>51</v>
      </c>
      <c r="L33" s="1" t="s">
        <v>16</v>
      </c>
      <c r="M33">
        <v>86</v>
      </c>
      <c r="N33">
        <v>58</v>
      </c>
      <c r="O33" s="1" t="s">
        <v>10</v>
      </c>
      <c r="P33">
        <v>87</v>
      </c>
      <c r="Q33">
        <v>90</v>
      </c>
      <c r="R33" s="1" t="s">
        <v>3</v>
      </c>
      <c r="S33">
        <v>402</v>
      </c>
      <c r="T33">
        <v>73</v>
      </c>
      <c r="U33" s="1" t="s">
        <v>12</v>
      </c>
      <c r="V33" s="1">
        <f>SUM(marks[[#This Row],[Marks6]],marks[[#This Row],[Marks5]],marks[[#This Row],[Marks4]],marks[[#This Row],[Marks3]],marks[[#This Row],[Marks2]],marks[[#This Row],[Marks]])</f>
        <v>390</v>
      </c>
      <c r="W33" s="1">
        <f>SUM(marks[[#This Row],[Marks5]],marks[[#This Row],[Marks4]],marks[[#This Row],[Marks3]],marks[[#This Row],[Marks2]],marks[[#This Row],[Marks]])</f>
        <v>317</v>
      </c>
      <c r="X33" s="1" t="s">
        <v>6</v>
      </c>
      <c r="Y33" s="1">
        <f>marks[[#This Row],[Total (5 Subject)]]/5</f>
        <v>63.4</v>
      </c>
    </row>
    <row r="34" spans="1:25" x14ac:dyDescent="0.25">
      <c r="A34">
        <v>26138321</v>
      </c>
      <c r="B34" s="1" t="s">
        <v>13</v>
      </c>
      <c r="C34" s="1" t="s">
        <v>44</v>
      </c>
      <c r="D34">
        <v>184</v>
      </c>
      <c r="E34">
        <v>77</v>
      </c>
      <c r="F34" s="1" t="s">
        <v>5</v>
      </c>
      <c r="G34">
        <v>2</v>
      </c>
      <c r="H34">
        <v>89</v>
      </c>
      <c r="I34" s="1" t="s">
        <v>3</v>
      </c>
      <c r="J34">
        <v>241</v>
      </c>
      <c r="K34">
        <v>54</v>
      </c>
      <c r="L34" s="1" t="s">
        <v>10</v>
      </c>
      <c r="M34">
        <v>86</v>
      </c>
      <c r="N34">
        <v>69</v>
      </c>
      <c r="O34" s="1" t="s">
        <v>5</v>
      </c>
      <c r="P34">
        <v>87</v>
      </c>
      <c r="Q34">
        <v>79</v>
      </c>
      <c r="R34" s="1" t="s">
        <v>5</v>
      </c>
      <c r="S34">
        <v>402</v>
      </c>
      <c r="T34">
        <v>81</v>
      </c>
      <c r="U34" s="1" t="s">
        <v>16</v>
      </c>
      <c r="V34" s="1">
        <f>SUM(marks[[#This Row],[Marks6]],marks[[#This Row],[Marks5]],marks[[#This Row],[Marks4]],marks[[#This Row],[Marks3]],marks[[#This Row],[Marks2]],marks[[#This Row],[Marks]])</f>
        <v>449</v>
      </c>
      <c r="W34" s="1">
        <f>SUM(marks[[#This Row],[Marks5]],marks[[#This Row],[Marks4]],marks[[#This Row],[Marks3]],marks[[#This Row],[Marks2]],marks[[#This Row],[Marks]])</f>
        <v>368</v>
      </c>
      <c r="X34" s="1" t="s">
        <v>6</v>
      </c>
      <c r="Y34" s="1">
        <f>marks[[#This Row],[Total (5 Subject)]]/5</f>
        <v>73.599999999999994</v>
      </c>
    </row>
    <row r="35" spans="1:25" x14ac:dyDescent="0.25">
      <c r="A35">
        <v>26138322</v>
      </c>
      <c r="B35" s="1" t="s">
        <v>13</v>
      </c>
      <c r="C35" s="1" t="s">
        <v>45</v>
      </c>
      <c r="D35">
        <v>184</v>
      </c>
      <c r="E35">
        <v>98</v>
      </c>
      <c r="F35" s="1" t="s">
        <v>4</v>
      </c>
      <c r="G35">
        <v>2</v>
      </c>
      <c r="H35">
        <v>97</v>
      </c>
      <c r="I35" s="1" t="s">
        <v>4</v>
      </c>
      <c r="J35">
        <v>41</v>
      </c>
      <c r="K35">
        <v>93</v>
      </c>
      <c r="L35" s="1" t="s">
        <v>4</v>
      </c>
      <c r="M35">
        <v>86</v>
      </c>
      <c r="N35">
        <v>92</v>
      </c>
      <c r="O35" s="1" t="s">
        <v>4</v>
      </c>
      <c r="P35">
        <v>87</v>
      </c>
      <c r="Q35">
        <v>98</v>
      </c>
      <c r="R35" s="1" t="s">
        <v>4</v>
      </c>
      <c r="S35">
        <v>402</v>
      </c>
      <c r="T35">
        <v>99</v>
      </c>
      <c r="U35" s="1" t="s">
        <v>4</v>
      </c>
      <c r="V35" s="1">
        <f>SUM(marks[[#This Row],[Marks6]],marks[[#This Row],[Marks5]],marks[[#This Row],[Marks4]],marks[[#This Row],[Marks3]],marks[[#This Row],[Marks2]],marks[[#This Row],[Marks]])</f>
        <v>577</v>
      </c>
      <c r="W35" s="1">
        <f>SUM(marks[[#This Row],[Marks5]],marks[[#This Row],[Marks4]],marks[[#This Row],[Marks3]],marks[[#This Row],[Marks2]],marks[[#This Row],[Marks]])</f>
        <v>478</v>
      </c>
      <c r="X35" s="1" t="s">
        <v>6</v>
      </c>
      <c r="Y35" s="1">
        <f>marks[[#This Row],[Total (5 Subject)]]/5</f>
        <v>95.6</v>
      </c>
    </row>
    <row r="36" spans="1:25" x14ac:dyDescent="0.25">
      <c r="A36">
        <v>26138323</v>
      </c>
      <c r="B36" s="1" t="s">
        <v>13</v>
      </c>
      <c r="C36" s="1" t="s">
        <v>46</v>
      </c>
      <c r="D36">
        <v>184</v>
      </c>
      <c r="E36">
        <v>80</v>
      </c>
      <c r="F36" s="1" t="s">
        <v>5</v>
      </c>
      <c r="G36">
        <v>2</v>
      </c>
      <c r="H36">
        <v>90</v>
      </c>
      <c r="I36" s="1" t="s">
        <v>3</v>
      </c>
      <c r="J36">
        <v>41</v>
      </c>
      <c r="K36">
        <v>74</v>
      </c>
      <c r="L36" s="1" t="s">
        <v>8</v>
      </c>
      <c r="M36">
        <v>86</v>
      </c>
      <c r="N36">
        <v>70</v>
      </c>
      <c r="O36" s="1" t="s">
        <v>8</v>
      </c>
      <c r="P36">
        <v>87</v>
      </c>
      <c r="Q36">
        <v>89</v>
      </c>
      <c r="R36" s="1" t="s">
        <v>3</v>
      </c>
      <c r="S36">
        <v>402</v>
      </c>
      <c r="T36">
        <v>89</v>
      </c>
      <c r="U36" s="1" t="s">
        <v>8</v>
      </c>
      <c r="V36" s="1">
        <f>SUM(marks[[#This Row],[Marks6]],marks[[#This Row],[Marks5]],marks[[#This Row],[Marks4]],marks[[#This Row],[Marks3]],marks[[#This Row],[Marks2]],marks[[#This Row],[Marks]])</f>
        <v>492</v>
      </c>
      <c r="W36" s="1">
        <f>SUM(marks[[#This Row],[Marks5]],marks[[#This Row],[Marks4]],marks[[#This Row],[Marks3]],marks[[#This Row],[Marks2]],marks[[#This Row],[Marks]])</f>
        <v>403</v>
      </c>
      <c r="X36" s="1" t="s">
        <v>6</v>
      </c>
      <c r="Y36" s="1">
        <f>marks[[#This Row],[Total (5 Subject)]]/5</f>
        <v>80.599999999999994</v>
      </c>
    </row>
    <row r="37" spans="1:25" x14ac:dyDescent="0.25">
      <c r="A37">
        <v>26138324</v>
      </c>
      <c r="B37" s="1" t="s">
        <v>1</v>
      </c>
      <c r="C37" s="1" t="s">
        <v>47</v>
      </c>
      <c r="D37">
        <v>184</v>
      </c>
      <c r="E37">
        <v>69</v>
      </c>
      <c r="F37" s="1" t="s">
        <v>16</v>
      </c>
      <c r="G37">
        <v>2</v>
      </c>
      <c r="H37">
        <v>79</v>
      </c>
      <c r="I37" s="1" t="s">
        <v>5</v>
      </c>
      <c r="J37">
        <v>241</v>
      </c>
      <c r="K37">
        <v>40</v>
      </c>
      <c r="L37" s="1" t="s">
        <v>12</v>
      </c>
      <c r="M37">
        <v>86</v>
      </c>
      <c r="N37">
        <v>60</v>
      </c>
      <c r="O37" s="1" t="s">
        <v>10</v>
      </c>
      <c r="P37">
        <v>87</v>
      </c>
      <c r="Q37">
        <v>70</v>
      </c>
      <c r="R37" s="1" t="s">
        <v>10</v>
      </c>
      <c r="S37">
        <v>402</v>
      </c>
      <c r="T37">
        <v>75</v>
      </c>
      <c r="U37" s="1" t="s">
        <v>12</v>
      </c>
      <c r="V37" s="1">
        <f>SUM(marks[[#This Row],[Marks6]],marks[[#This Row],[Marks5]],marks[[#This Row],[Marks4]],marks[[#This Row],[Marks3]],marks[[#This Row],[Marks2]],marks[[#This Row],[Marks]])</f>
        <v>393</v>
      </c>
      <c r="W37" s="1">
        <f>SUM(marks[[#This Row],[Marks5]],marks[[#This Row],[Marks4]],marks[[#This Row],[Marks3]],marks[[#This Row],[Marks2]],marks[[#This Row],[Marks]])</f>
        <v>318</v>
      </c>
      <c r="X37" s="1" t="s">
        <v>6</v>
      </c>
      <c r="Y37" s="1">
        <f>marks[[#This Row],[Total (5 Subject)]]/5</f>
        <v>63.6</v>
      </c>
    </row>
    <row r="38" spans="1:25" x14ac:dyDescent="0.25">
      <c r="A38">
        <v>26138325</v>
      </c>
      <c r="B38" s="1" t="s">
        <v>1</v>
      </c>
      <c r="C38" s="1" t="s">
        <v>48</v>
      </c>
      <c r="D38">
        <v>184</v>
      </c>
      <c r="E38">
        <v>76</v>
      </c>
      <c r="F38" s="1" t="s">
        <v>5</v>
      </c>
      <c r="G38">
        <v>2</v>
      </c>
      <c r="H38">
        <v>79</v>
      </c>
      <c r="I38" s="1" t="s">
        <v>5</v>
      </c>
      <c r="J38">
        <v>41</v>
      </c>
      <c r="K38">
        <v>59</v>
      </c>
      <c r="L38" s="1" t="s">
        <v>10</v>
      </c>
      <c r="M38">
        <v>86</v>
      </c>
      <c r="N38">
        <v>66</v>
      </c>
      <c r="O38" s="1" t="s">
        <v>5</v>
      </c>
      <c r="P38">
        <v>87</v>
      </c>
      <c r="Q38">
        <v>95</v>
      </c>
      <c r="R38" s="1" t="s">
        <v>4</v>
      </c>
      <c r="S38">
        <v>402</v>
      </c>
      <c r="T38">
        <v>85</v>
      </c>
      <c r="U38" s="1" t="s">
        <v>10</v>
      </c>
      <c r="V38" s="1">
        <f>SUM(marks[[#This Row],[Marks6]],marks[[#This Row],[Marks5]],marks[[#This Row],[Marks4]],marks[[#This Row],[Marks3]],marks[[#This Row],[Marks2]],marks[[#This Row],[Marks]])</f>
        <v>460</v>
      </c>
      <c r="W38" s="1">
        <f>SUM(marks[[#This Row],[Marks5]],marks[[#This Row],[Marks4]],marks[[#This Row],[Marks3]],marks[[#This Row],[Marks2]],marks[[#This Row],[Marks]])</f>
        <v>375</v>
      </c>
      <c r="X38" s="1" t="s">
        <v>6</v>
      </c>
      <c r="Y38" s="1">
        <f>marks[[#This Row],[Total (5 Subject)]]/5</f>
        <v>75</v>
      </c>
    </row>
    <row r="39" spans="1:25" x14ac:dyDescent="0.25">
      <c r="A39">
        <v>26138326</v>
      </c>
      <c r="B39" s="1" t="s">
        <v>1</v>
      </c>
      <c r="C39" s="1" t="s">
        <v>49</v>
      </c>
      <c r="D39">
        <v>184</v>
      </c>
      <c r="E39">
        <v>79</v>
      </c>
      <c r="F39" s="1" t="s">
        <v>5</v>
      </c>
      <c r="G39">
        <v>2</v>
      </c>
      <c r="H39">
        <v>79</v>
      </c>
      <c r="I39" s="1" t="s">
        <v>5</v>
      </c>
      <c r="J39">
        <v>41</v>
      </c>
      <c r="K39">
        <v>75</v>
      </c>
      <c r="L39" s="1" t="s">
        <v>8</v>
      </c>
      <c r="M39">
        <v>86</v>
      </c>
      <c r="N39">
        <v>70</v>
      </c>
      <c r="O39" s="1" t="s">
        <v>8</v>
      </c>
      <c r="P39">
        <v>87</v>
      </c>
      <c r="Q39">
        <v>94</v>
      </c>
      <c r="R39" s="1" t="s">
        <v>4</v>
      </c>
      <c r="S39">
        <v>402</v>
      </c>
      <c r="T39">
        <v>82</v>
      </c>
      <c r="U39" s="1" t="s">
        <v>10</v>
      </c>
      <c r="V39" s="1">
        <f>SUM(marks[[#This Row],[Marks6]],marks[[#This Row],[Marks5]],marks[[#This Row],[Marks4]],marks[[#This Row],[Marks3]],marks[[#This Row],[Marks2]],marks[[#This Row],[Marks]])</f>
        <v>479</v>
      </c>
      <c r="W39" s="1">
        <f>SUM(marks[[#This Row],[Marks5]],marks[[#This Row],[Marks4]],marks[[#This Row],[Marks3]],marks[[#This Row],[Marks2]],marks[[#This Row],[Marks]])</f>
        <v>397</v>
      </c>
      <c r="X39" s="1" t="s">
        <v>6</v>
      </c>
      <c r="Y39" s="1">
        <f>marks[[#This Row],[Total (5 Subject)]]/5</f>
        <v>79.400000000000006</v>
      </c>
    </row>
    <row r="40" spans="1:25" x14ac:dyDescent="0.25">
      <c r="A40">
        <v>26138327</v>
      </c>
      <c r="B40" s="1" t="s">
        <v>1</v>
      </c>
      <c r="C40" s="1" t="s">
        <v>50</v>
      </c>
      <c r="D40">
        <v>184</v>
      </c>
      <c r="E40">
        <v>76</v>
      </c>
      <c r="F40" s="1" t="s">
        <v>5</v>
      </c>
      <c r="G40">
        <v>2</v>
      </c>
      <c r="H40">
        <v>67</v>
      </c>
      <c r="I40" s="1" t="s">
        <v>16</v>
      </c>
      <c r="J40">
        <v>41</v>
      </c>
      <c r="K40">
        <v>73</v>
      </c>
      <c r="L40" s="1" t="s">
        <v>8</v>
      </c>
      <c r="M40">
        <v>86</v>
      </c>
      <c r="N40">
        <v>73</v>
      </c>
      <c r="O40" s="1" t="s">
        <v>8</v>
      </c>
      <c r="P40">
        <v>87</v>
      </c>
      <c r="Q40">
        <v>88</v>
      </c>
      <c r="R40" s="1" t="s">
        <v>8</v>
      </c>
      <c r="S40">
        <v>402</v>
      </c>
      <c r="T40">
        <v>79</v>
      </c>
      <c r="U40" s="1" t="s">
        <v>16</v>
      </c>
      <c r="V40" s="1">
        <f>SUM(marks[[#This Row],[Marks6]],marks[[#This Row],[Marks5]],marks[[#This Row],[Marks4]],marks[[#This Row],[Marks3]],marks[[#This Row],[Marks2]],marks[[#This Row],[Marks]])</f>
        <v>456</v>
      </c>
      <c r="W40" s="1">
        <f>SUM(marks[[#This Row],[Marks5]],marks[[#This Row],[Marks4]],marks[[#This Row],[Marks3]],marks[[#This Row],[Marks2]],marks[[#This Row],[Marks]])</f>
        <v>377</v>
      </c>
      <c r="X40" s="1" t="s">
        <v>6</v>
      </c>
      <c r="Y40" s="1">
        <f>marks[[#This Row],[Total (5 Subject)]]/5</f>
        <v>75.400000000000006</v>
      </c>
    </row>
    <row r="41" spans="1:25" x14ac:dyDescent="0.25">
      <c r="A41">
        <v>26138328</v>
      </c>
      <c r="B41" s="1" t="s">
        <v>13</v>
      </c>
      <c r="C41" s="1" t="s">
        <v>51</v>
      </c>
      <c r="D41">
        <v>184</v>
      </c>
      <c r="E41">
        <v>80</v>
      </c>
      <c r="F41" s="1" t="s">
        <v>5</v>
      </c>
      <c r="G41">
        <v>2</v>
      </c>
      <c r="H41">
        <v>89</v>
      </c>
      <c r="I41" s="1" t="s">
        <v>3</v>
      </c>
      <c r="J41">
        <v>41</v>
      </c>
      <c r="K41">
        <v>83</v>
      </c>
      <c r="L41" s="1" t="s">
        <v>3</v>
      </c>
      <c r="M41">
        <v>86</v>
      </c>
      <c r="N41">
        <v>89</v>
      </c>
      <c r="O41" s="1" t="s">
        <v>3</v>
      </c>
      <c r="P41">
        <v>87</v>
      </c>
      <c r="Q41">
        <v>94</v>
      </c>
      <c r="R41" s="1" t="s">
        <v>4</v>
      </c>
      <c r="S41">
        <v>402</v>
      </c>
      <c r="T41">
        <v>94</v>
      </c>
      <c r="U41" s="1" t="s">
        <v>3</v>
      </c>
      <c r="V41" s="1">
        <f>SUM(marks[[#This Row],[Marks6]],marks[[#This Row],[Marks5]],marks[[#This Row],[Marks4]],marks[[#This Row],[Marks3]],marks[[#This Row],[Marks2]],marks[[#This Row],[Marks]])</f>
        <v>529</v>
      </c>
      <c r="W41" s="1">
        <f>SUM(marks[[#This Row],[Marks5]],marks[[#This Row],[Marks4]],marks[[#This Row],[Marks3]],marks[[#This Row],[Marks2]],marks[[#This Row],[Marks]])</f>
        <v>435</v>
      </c>
      <c r="X41" s="1" t="s">
        <v>6</v>
      </c>
      <c r="Y41" s="1">
        <f>marks[[#This Row],[Total (5 Subject)]]/5</f>
        <v>87</v>
      </c>
    </row>
    <row r="42" spans="1:25" x14ac:dyDescent="0.25">
      <c r="A42">
        <v>26138329</v>
      </c>
      <c r="B42" s="1" t="s">
        <v>1</v>
      </c>
      <c r="C42" s="1" t="s">
        <v>52</v>
      </c>
      <c r="D42">
        <v>184</v>
      </c>
      <c r="E42">
        <v>59</v>
      </c>
      <c r="F42" s="1" t="s">
        <v>12</v>
      </c>
      <c r="G42">
        <v>2</v>
      </c>
      <c r="H42">
        <v>59</v>
      </c>
      <c r="I42" s="1" t="s">
        <v>12</v>
      </c>
      <c r="J42">
        <v>241</v>
      </c>
      <c r="K42">
        <v>40</v>
      </c>
      <c r="L42" s="1" t="s">
        <v>12</v>
      </c>
      <c r="M42">
        <v>86</v>
      </c>
      <c r="N42">
        <v>44</v>
      </c>
      <c r="O42" s="1" t="s">
        <v>12</v>
      </c>
      <c r="P42">
        <v>87</v>
      </c>
      <c r="Q42">
        <v>68</v>
      </c>
      <c r="R42" s="1" t="s">
        <v>10</v>
      </c>
      <c r="S42">
        <v>402</v>
      </c>
      <c r="T42">
        <v>69</v>
      </c>
      <c r="U42" s="1" t="s">
        <v>19</v>
      </c>
      <c r="V42" s="1">
        <f>SUM(marks[[#This Row],[Marks6]],marks[[#This Row],[Marks5]],marks[[#This Row],[Marks4]],marks[[#This Row],[Marks3]],marks[[#This Row],[Marks2]],marks[[#This Row],[Marks]])</f>
        <v>339</v>
      </c>
      <c r="W42" s="1">
        <f>SUM(marks[[#This Row],[Marks5]],marks[[#This Row],[Marks4]],marks[[#This Row],[Marks3]],marks[[#This Row],[Marks2]],marks[[#This Row],[Marks]])</f>
        <v>270</v>
      </c>
      <c r="X42" s="1" t="s">
        <v>6</v>
      </c>
      <c r="Y42" s="1">
        <f>marks[[#This Row],[Total (5 Subject)]]/5</f>
        <v>54</v>
      </c>
    </row>
    <row r="43" spans="1:25" x14ac:dyDescent="0.25">
      <c r="A43">
        <v>26138330</v>
      </c>
      <c r="B43" s="1" t="s">
        <v>13</v>
      </c>
      <c r="C43" s="1" t="s">
        <v>53</v>
      </c>
      <c r="D43">
        <v>184</v>
      </c>
      <c r="E43">
        <v>48</v>
      </c>
      <c r="F43" s="1" t="s">
        <v>19</v>
      </c>
      <c r="G43">
        <v>2</v>
      </c>
      <c r="H43">
        <v>59</v>
      </c>
      <c r="I43" s="1" t="s">
        <v>12</v>
      </c>
      <c r="J43">
        <v>41</v>
      </c>
      <c r="K43">
        <v>50</v>
      </c>
      <c r="L43" s="1" t="s">
        <v>16</v>
      </c>
      <c r="M43">
        <v>86</v>
      </c>
      <c r="N43">
        <v>45</v>
      </c>
      <c r="O43" s="1" t="s">
        <v>12</v>
      </c>
      <c r="P43">
        <v>87</v>
      </c>
      <c r="Q43">
        <v>59</v>
      </c>
      <c r="R43" s="1" t="s">
        <v>16</v>
      </c>
      <c r="S43">
        <v>402</v>
      </c>
      <c r="T43">
        <v>65</v>
      </c>
      <c r="U43" s="1" t="s">
        <v>19</v>
      </c>
      <c r="V43" s="1">
        <f>SUM(marks[[#This Row],[Marks6]],marks[[#This Row],[Marks5]],marks[[#This Row],[Marks4]],marks[[#This Row],[Marks3]],marks[[#This Row],[Marks2]],marks[[#This Row],[Marks]])</f>
        <v>326</v>
      </c>
      <c r="W43" s="1">
        <f>SUM(marks[[#This Row],[Marks5]],marks[[#This Row],[Marks4]],marks[[#This Row],[Marks3]],marks[[#This Row],[Marks2]],marks[[#This Row],[Marks]])</f>
        <v>261</v>
      </c>
      <c r="X43" s="1" t="s">
        <v>6</v>
      </c>
      <c r="Y43" s="1">
        <f>marks[[#This Row],[Total (5 Subject)]]/5</f>
        <v>52.2</v>
      </c>
    </row>
    <row r="44" spans="1:25" x14ac:dyDescent="0.25">
      <c r="A44">
        <v>26138331</v>
      </c>
      <c r="B44" s="1" t="s">
        <v>1</v>
      </c>
      <c r="C44" s="1" t="s">
        <v>54</v>
      </c>
      <c r="D44">
        <v>184</v>
      </c>
      <c r="E44">
        <v>64</v>
      </c>
      <c r="F44" s="1" t="s">
        <v>16</v>
      </c>
      <c r="G44">
        <v>2</v>
      </c>
      <c r="H44">
        <v>69</v>
      </c>
      <c r="I44" s="1" t="s">
        <v>16</v>
      </c>
      <c r="J44">
        <v>241</v>
      </c>
      <c r="K44">
        <v>72</v>
      </c>
      <c r="L44" s="1" t="s">
        <v>8</v>
      </c>
      <c r="M44">
        <v>86</v>
      </c>
      <c r="N44">
        <v>59</v>
      </c>
      <c r="O44" s="1" t="s">
        <v>10</v>
      </c>
      <c r="P44">
        <v>87</v>
      </c>
      <c r="Q44">
        <v>78</v>
      </c>
      <c r="R44" s="1" t="s">
        <v>5</v>
      </c>
      <c r="S44">
        <v>402</v>
      </c>
      <c r="T44">
        <v>79</v>
      </c>
      <c r="U44" s="1" t="s">
        <v>16</v>
      </c>
      <c r="V44" s="1">
        <f>SUM(marks[[#This Row],[Marks6]],marks[[#This Row],[Marks5]],marks[[#This Row],[Marks4]],marks[[#This Row],[Marks3]],marks[[#This Row],[Marks2]],marks[[#This Row],[Marks]])</f>
        <v>421</v>
      </c>
      <c r="W44" s="1">
        <f>SUM(marks[[#This Row],[Marks5]],marks[[#This Row],[Marks4]],marks[[#This Row],[Marks3]],marks[[#This Row],[Marks2]],marks[[#This Row],[Marks]])</f>
        <v>342</v>
      </c>
      <c r="X44" s="1" t="s">
        <v>6</v>
      </c>
      <c r="Y44" s="1">
        <f>marks[[#This Row],[Total (5 Subject)]]/5</f>
        <v>68.400000000000006</v>
      </c>
    </row>
    <row r="45" spans="1:25" x14ac:dyDescent="0.25">
      <c r="A45">
        <v>26138332</v>
      </c>
      <c r="B45" s="1" t="s">
        <v>1</v>
      </c>
      <c r="C45" s="1" t="s">
        <v>55</v>
      </c>
      <c r="D45">
        <v>184</v>
      </c>
      <c r="E45">
        <v>79</v>
      </c>
      <c r="F45" s="1" t="s">
        <v>5</v>
      </c>
      <c r="G45">
        <v>2</v>
      </c>
      <c r="H45">
        <v>78</v>
      </c>
      <c r="I45" s="1" t="s">
        <v>5</v>
      </c>
      <c r="J45">
        <v>241</v>
      </c>
      <c r="K45">
        <v>54</v>
      </c>
      <c r="L45" s="1" t="s">
        <v>10</v>
      </c>
      <c r="M45">
        <v>86</v>
      </c>
      <c r="N45">
        <v>60</v>
      </c>
      <c r="O45" s="1" t="s">
        <v>10</v>
      </c>
      <c r="P45">
        <v>87</v>
      </c>
      <c r="Q45">
        <v>84</v>
      </c>
      <c r="R45" s="1" t="s">
        <v>8</v>
      </c>
      <c r="S45">
        <v>402</v>
      </c>
      <c r="T45">
        <v>83</v>
      </c>
      <c r="U45" s="1" t="s">
        <v>10</v>
      </c>
      <c r="V45" s="1">
        <f>SUM(marks[[#This Row],[Marks6]],marks[[#This Row],[Marks5]],marks[[#This Row],[Marks4]],marks[[#This Row],[Marks3]],marks[[#This Row],[Marks2]],marks[[#This Row],[Marks]])</f>
        <v>438</v>
      </c>
      <c r="W45" s="1">
        <f>SUM(marks[[#This Row],[Marks5]],marks[[#This Row],[Marks4]],marks[[#This Row],[Marks3]],marks[[#This Row],[Marks2]],marks[[#This Row],[Marks]])</f>
        <v>355</v>
      </c>
      <c r="X45" s="1" t="s">
        <v>6</v>
      </c>
      <c r="Y45" s="1">
        <f>marks[[#This Row],[Total (5 Subject)]]/5</f>
        <v>71</v>
      </c>
    </row>
    <row r="46" spans="1:25" x14ac:dyDescent="0.25">
      <c r="A46">
        <v>26138333</v>
      </c>
      <c r="B46" s="1" t="s">
        <v>13</v>
      </c>
      <c r="C46" s="1" t="s">
        <v>56</v>
      </c>
      <c r="D46">
        <v>184</v>
      </c>
      <c r="E46">
        <v>74</v>
      </c>
      <c r="F46" s="1" t="s">
        <v>10</v>
      </c>
      <c r="G46">
        <v>2</v>
      </c>
      <c r="H46">
        <v>70</v>
      </c>
      <c r="I46" s="1" t="s">
        <v>10</v>
      </c>
      <c r="J46">
        <v>241</v>
      </c>
      <c r="K46">
        <v>53</v>
      </c>
      <c r="L46" s="1" t="s">
        <v>10</v>
      </c>
      <c r="M46">
        <v>86</v>
      </c>
      <c r="N46">
        <v>56</v>
      </c>
      <c r="O46" s="1" t="s">
        <v>10</v>
      </c>
      <c r="P46">
        <v>87</v>
      </c>
      <c r="Q46">
        <v>87</v>
      </c>
      <c r="R46" s="1" t="s">
        <v>8</v>
      </c>
      <c r="S46">
        <v>402</v>
      </c>
      <c r="T46">
        <v>78</v>
      </c>
      <c r="U46" s="1" t="s">
        <v>16</v>
      </c>
      <c r="V46" s="1">
        <f>SUM(marks[[#This Row],[Marks6]],marks[[#This Row],[Marks5]],marks[[#This Row],[Marks4]],marks[[#This Row],[Marks3]],marks[[#This Row],[Marks2]],marks[[#This Row],[Marks]])</f>
        <v>418</v>
      </c>
      <c r="W46" s="1">
        <f>SUM(marks[[#This Row],[Marks5]],marks[[#This Row],[Marks4]],marks[[#This Row],[Marks3]],marks[[#This Row],[Marks2]],marks[[#This Row],[Marks]])</f>
        <v>340</v>
      </c>
      <c r="X46" s="1" t="s">
        <v>6</v>
      </c>
      <c r="Y46" s="1">
        <f>marks[[#This Row],[Total (5 Subject)]]/5</f>
        <v>68</v>
      </c>
    </row>
    <row r="47" spans="1:25" x14ac:dyDescent="0.25">
      <c r="A47">
        <v>26138334</v>
      </c>
      <c r="B47" s="1" t="s">
        <v>13</v>
      </c>
      <c r="C47" s="1" t="s">
        <v>57</v>
      </c>
      <c r="D47">
        <v>184</v>
      </c>
      <c r="E47">
        <v>56</v>
      </c>
      <c r="F47" s="1" t="s">
        <v>12</v>
      </c>
      <c r="G47">
        <v>2</v>
      </c>
      <c r="H47">
        <v>60</v>
      </c>
      <c r="I47" s="1" t="s">
        <v>12</v>
      </c>
      <c r="J47">
        <v>241</v>
      </c>
      <c r="K47">
        <v>40</v>
      </c>
      <c r="L47" s="1" t="s">
        <v>12</v>
      </c>
      <c r="M47">
        <v>86</v>
      </c>
      <c r="N47">
        <v>52</v>
      </c>
      <c r="O47" s="1" t="s">
        <v>16</v>
      </c>
      <c r="P47">
        <v>87</v>
      </c>
      <c r="Q47">
        <v>79</v>
      </c>
      <c r="R47" s="1" t="s">
        <v>5</v>
      </c>
      <c r="S47">
        <v>402</v>
      </c>
      <c r="T47">
        <v>70</v>
      </c>
      <c r="U47" s="1" t="s">
        <v>19</v>
      </c>
      <c r="V47" s="1">
        <f>SUM(marks[[#This Row],[Marks6]],marks[[#This Row],[Marks5]],marks[[#This Row],[Marks4]],marks[[#This Row],[Marks3]],marks[[#This Row],[Marks2]],marks[[#This Row],[Marks]])</f>
        <v>357</v>
      </c>
      <c r="W47" s="1">
        <f>SUM(marks[[#This Row],[Marks5]],marks[[#This Row],[Marks4]],marks[[#This Row],[Marks3]],marks[[#This Row],[Marks2]],marks[[#This Row],[Marks]])</f>
        <v>287</v>
      </c>
      <c r="X47" s="1" t="s">
        <v>6</v>
      </c>
      <c r="Y47" s="1">
        <f>marks[[#This Row],[Total (5 Subject)]]/5</f>
        <v>57.4</v>
      </c>
    </row>
    <row r="48" spans="1:25" x14ac:dyDescent="0.25">
      <c r="A48">
        <v>26138335</v>
      </c>
      <c r="B48" s="1" t="s">
        <v>13</v>
      </c>
      <c r="C48" s="1" t="s">
        <v>58</v>
      </c>
      <c r="D48">
        <v>184</v>
      </c>
      <c r="E48">
        <v>69</v>
      </c>
      <c r="F48" s="1" t="s">
        <v>16</v>
      </c>
      <c r="G48">
        <v>2</v>
      </c>
      <c r="H48">
        <v>70</v>
      </c>
      <c r="I48" s="1" t="s">
        <v>10</v>
      </c>
      <c r="J48">
        <v>241</v>
      </c>
      <c r="K48">
        <v>41</v>
      </c>
      <c r="L48" s="1" t="s">
        <v>12</v>
      </c>
      <c r="M48">
        <v>86</v>
      </c>
      <c r="N48">
        <v>52</v>
      </c>
      <c r="O48" s="1" t="s">
        <v>16</v>
      </c>
      <c r="P48">
        <v>87</v>
      </c>
      <c r="Q48">
        <v>80</v>
      </c>
      <c r="R48" s="1" t="s">
        <v>5</v>
      </c>
      <c r="S48">
        <v>402</v>
      </c>
      <c r="T48">
        <v>75</v>
      </c>
      <c r="U48" s="1" t="s">
        <v>12</v>
      </c>
      <c r="V48" s="1">
        <f>SUM(marks[[#This Row],[Marks6]],marks[[#This Row],[Marks5]],marks[[#This Row],[Marks4]],marks[[#This Row],[Marks3]],marks[[#This Row],[Marks2]],marks[[#This Row],[Marks]])</f>
        <v>387</v>
      </c>
      <c r="W48" s="1">
        <f>SUM(marks[[#This Row],[Marks5]],marks[[#This Row],[Marks4]],marks[[#This Row],[Marks3]],marks[[#This Row],[Marks2]],marks[[#This Row],[Marks]])</f>
        <v>312</v>
      </c>
      <c r="X48" s="1" t="s">
        <v>6</v>
      </c>
      <c r="Y48" s="1">
        <f>marks[[#This Row],[Total (5 Subject)]]/5</f>
        <v>62.4</v>
      </c>
    </row>
    <row r="49" spans="1:25" x14ac:dyDescent="0.25">
      <c r="A49">
        <v>26138336</v>
      </c>
      <c r="B49" s="1" t="s">
        <v>1</v>
      </c>
      <c r="C49" s="1" t="s">
        <v>59</v>
      </c>
      <c r="D49">
        <v>184</v>
      </c>
      <c r="E49">
        <v>59</v>
      </c>
      <c r="F49" s="1" t="s">
        <v>12</v>
      </c>
      <c r="G49">
        <v>2</v>
      </c>
      <c r="H49">
        <v>69</v>
      </c>
      <c r="I49" s="1" t="s">
        <v>16</v>
      </c>
      <c r="J49">
        <v>41</v>
      </c>
      <c r="K49">
        <v>53</v>
      </c>
      <c r="L49" s="1" t="s">
        <v>10</v>
      </c>
      <c r="M49">
        <v>86</v>
      </c>
      <c r="N49">
        <v>54</v>
      </c>
      <c r="O49" s="1" t="s">
        <v>10</v>
      </c>
      <c r="P49">
        <v>87</v>
      </c>
      <c r="Q49">
        <v>79</v>
      </c>
      <c r="R49" s="1" t="s">
        <v>5</v>
      </c>
      <c r="S49">
        <v>402</v>
      </c>
      <c r="T49">
        <v>73</v>
      </c>
      <c r="U49" s="1" t="s">
        <v>12</v>
      </c>
      <c r="V49" s="1">
        <f>SUM(marks[[#This Row],[Marks6]],marks[[#This Row],[Marks5]],marks[[#This Row],[Marks4]],marks[[#This Row],[Marks3]],marks[[#This Row],[Marks2]],marks[[#This Row],[Marks]])</f>
        <v>387</v>
      </c>
      <c r="W49" s="1">
        <f>SUM(marks[[#This Row],[Marks5]],marks[[#This Row],[Marks4]],marks[[#This Row],[Marks3]],marks[[#This Row],[Marks2]],marks[[#This Row],[Marks]])</f>
        <v>314</v>
      </c>
      <c r="X49" s="1" t="s">
        <v>6</v>
      </c>
      <c r="Y49" s="1">
        <f>marks[[#This Row],[Total (5 Subject)]]/5</f>
        <v>62.8</v>
      </c>
    </row>
    <row r="50" spans="1:25" x14ac:dyDescent="0.25">
      <c r="A50">
        <v>26138337</v>
      </c>
      <c r="B50" s="1" t="s">
        <v>13</v>
      </c>
      <c r="C50" s="1" t="s">
        <v>60</v>
      </c>
      <c r="D50">
        <v>184</v>
      </c>
      <c r="E50">
        <v>70</v>
      </c>
      <c r="F50" s="1" t="s">
        <v>10</v>
      </c>
      <c r="G50">
        <v>2</v>
      </c>
      <c r="H50">
        <v>79</v>
      </c>
      <c r="I50" s="1" t="s">
        <v>5</v>
      </c>
      <c r="J50">
        <v>41</v>
      </c>
      <c r="K50">
        <v>57</v>
      </c>
      <c r="L50" s="1" t="s">
        <v>10</v>
      </c>
      <c r="M50">
        <v>86</v>
      </c>
      <c r="N50">
        <v>68</v>
      </c>
      <c r="O50" s="1" t="s">
        <v>5</v>
      </c>
      <c r="P50">
        <v>87</v>
      </c>
      <c r="Q50">
        <v>87</v>
      </c>
      <c r="R50" s="1" t="s">
        <v>8</v>
      </c>
      <c r="S50">
        <v>402</v>
      </c>
      <c r="T50">
        <v>79</v>
      </c>
      <c r="U50" s="1" t="s">
        <v>16</v>
      </c>
      <c r="V50" s="1">
        <f>SUM(marks[[#This Row],[Marks6]],marks[[#This Row],[Marks5]],marks[[#This Row],[Marks4]],marks[[#This Row],[Marks3]],marks[[#This Row],[Marks2]],marks[[#This Row],[Marks]])</f>
        <v>440</v>
      </c>
      <c r="W50" s="1">
        <f>SUM(marks[[#This Row],[Marks5]],marks[[#This Row],[Marks4]],marks[[#This Row],[Marks3]],marks[[#This Row],[Marks2]],marks[[#This Row],[Marks]])</f>
        <v>361</v>
      </c>
      <c r="X50" s="1" t="s">
        <v>6</v>
      </c>
      <c r="Y50" s="1">
        <f>marks[[#This Row],[Total (5 Subject)]]/5</f>
        <v>72.2</v>
      </c>
    </row>
    <row r="51" spans="1:25" x14ac:dyDescent="0.25">
      <c r="A51">
        <v>26138338</v>
      </c>
      <c r="B51" s="1" t="s">
        <v>1</v>
      </c>
      <c r="C51" s="1" t="s">
        <v>61</v>
      </c>
      <c r="D51">
        <v>184</v>
      </c>
      <c r="E51">
        <v>90</v>
      </c>
      <c r="F51" s="1" t="s">
        <v>3</v>
      </c>
      <c r="G51">
        <v>2</v>
      </c>
      <c r="H51">
        <v>90</v>
      </c>
      <c r="I51" s="1" t="s">
        <v>3</v>
      </c>
      <c r="J51">
        <v>41</v>
      </c>
      <c r="K51">
        <v>86</v>
      </c>
      <c r="L51" s="1" t="s">
        <v>3</v>
      </c>
      <c r="M51">
        <v>86</v>
      </c>
      <c r="N51">
        <v>76</v>
      </c>
      <c r="O51" s="1" t="s">
        <v>8</v>
      </c>
      <c r="P51">
        <v>87</v>
      </c>
      <c r="Q51">
        <v>95</v>
      </c>
      <c r="R51" s="1" t="s">
        <v>4</v>
      </c>
      <c r="S51">
        <v>402</v>
      </c>
      <c r="T51">
        <v>87</v>
      </c>
      <c r="U51" s="1" t="s">
        <v>5</v>
      </c>
      <c r="V51" s="1">
        <f>SUM(marks[[#This Row],[Marks6]],marks[[#This Row],[Marks5]],marks[[#This Row],[Marks4]],marks[[#This Row],[Marks3]],marks[[#This Row],[Marks2]],marks[[#This Row],[Marks]])</f>
        <v>524</v>
      </c>
      <c r="W51" s="1">
        <f>SUM(marks[[#This Row],[Marks5]],marks[[#This Row],[Marks4]],marks[[#This Row],[Marks3]],marks[[#This Row],[Marks2]],marks[[#This Row],[Marks]])</f>
        <v>437</v>
      </c>
      <c r="X51" s="1" t="s">
        <v>6</v>
      </c>
      <c r="Y51" s="1">
        <f>marks[[#This Row],[Total (5 Subject)]]/5</f>
        <v>87.4</v>
      </c>
    </row>
    <row r="52" spans="1:25" x14ac:dyDescent="0.25">
      <c r="A52">
        <v>26138339</v>
      </c>
      <c r="B52" s="1" t="s">
        <v>1</v>
      </c>
      <c r="C52" s="1" t="s">
        <v>62</v>
      </c>
      <c r="D52">
        <v>184</v>
      </c>
      <c r="E52">
        <v>70</v>
      </c>
      <c r="F52" s="1" t="s">
        <v>10</v>
      </c>
      <c r="G52">
        <v>2</v>
      </c>
      <c r="H52">
        <v>77</v>
      </c>
      <c r="I52" s="1" t="s">
        <v>5</v>
      </c>
      <c r="J52">
        <v>241</v>
      </c>
      <c r="K52">
        <v>55</v>
      </c>
      <c r="L52" s="1" t="s">
        <v>10</v>
      </c>
      <c r="M52">
        <v>86</v>
      </c>
      <c r="N52">
        <v>59</v>
      </c>
      <c r="O52" s="1" t="s">
        <v>10</v>
      </c>
      <c r="P52">
        <v>87</v>
      </c>
      <c r="Q52">
        <v>87</v>
      </c>
      <c r="R52" s="1" t="s">
        <v>8</v>
      </c>
      <c r="S52">
        <v>402</v>
      </c>
      <c r="T52">
        <v>78</v>
      </c>
      <c r="U52" s="1" t="s">
        <v>16</v>
      </c>
      <c r="V52" s="1">
        <f>SUM(marks[[#This Row],[Marks6]],marks[[#This Row],[Marks5]],marks[[#This Row],[Marks4]],marks[[#This Row],[Marks3]],marks[[#This Row],[Marks2]],marks[[#This Row],[Marks]])</f>
        <v>426</v>
      </c>
      <c r="W52" s="1">
        <f>SUM(marks[[#This Row],[Marks5]],marks[[#This Row],[Marks4]],marks[[#This Row],[Marks3]],marks[[#This Row],[Marks2]],marks[[#This Row],[Marks]])</f>
        <v>348</v>
      </c>
      <c r="X52" s="1" t="s">
        <v>6</v>
      </c>
      <c r="Y52" s="1">
        <f>marks[[#This Row],[Total (5 Subject)]]/5</f>
        <v>69.599999999999994</v>
      </c>
    </row>
    <row r="53" spans="1:25" x14ac:dyDescent="0.25">
      <c r="A53">
        <v>26138340</v>
      </c>
      <c r="B53" s="1" t="s">
        <v>1</v>
      </c>
      <c r="C53" s="1" t="s">
        <v>63</v>
      </c>
      <c r="D53">
        <v>184</v>
      </c>
      <c r="E53">
        <v>49</v>
      </c>
      <c r="F53" s="1" t="s">
        <v>19</v>
      </c>
      <c r="G53">
        <v>2</v>
      </c>
      <c r="H53">
        <v>60</v>
      </c>
      <c r="I53" s="1" t="s">
        <v>12</v>
      </c>
      <c r="J53">
        <v>241</v>
      </c>
      <c r="K53">
        <v>43</v>
      </c>
      <c r="L53" s="1" t="s">
        <v>12</v>
      </c>
      <c r="M53">
        <v>86</v>
      </c>
      <c r="N53">
        <v>42</v>
      </c>
      <c r="O53" s="1" t="s">
        <v>12</v>
      </c>
      <c r="P53">
        <v>87</v>
      </c>
      <c r="Q53">
        <v>59</v>
      </c>
      <c r="R53" s="1" t="s">
        <v>16</v>
      </c>
      <c r="S53">
        <v>402</v>
      </c>
      <c r="T53">
        <v>65</v>
      </c>
      <c r="U53" s="1" t="s">
        <v>19</v>
      </c>
      <c r="V53" s="1">
        <f>SUM(marks[[#This Row],[Marks6]],marks[[#This Row],[Marks5]],marks[[#This Row],[Marks4]],marks[[#This Row],[Marks3]],marks[[#This Row],[Marks2]],marks[[#This Row],[Marks]])</f>
        <v>318</v>
      </c>
      <c r="W53" s="1">
        <f>SUM(marks[[#This Row],[Marks5]],marks[[#This Row],[Marks4]],marks[[#This Row],[Marks3]],marks[[#This Row],[Marks2]],marks[[#This Row],[Marks]])</f>
        <v>253</v>
      </c>
      <c r="X53" s="1" t="s">
        <v>6</v>
      </c>
      <c r="Y53" s="1">
        <f>marks[[#This Row],[Total (5 Subject)]]/5</f>
        <v>50.6</v>
      </c>
    </row>
    <row r="54" spans="1:25" x14ac:dyDescent="0.25">
      <c r="A54">
        <v>26138341</v>
      </c>
      <c r="B54" s="1" t="s">
        <v>13</v>
      </c>
      <c r="C54" s="1" t="s">
        <v>64</v>
      </c>
      <c r="D54">
        <v>184</v>
      </c>
      <c r="E54">
        <v>79</v>
      </c>
      <c r="F54" s="1" t="s">
        <v>5</v>
      </c>
      <c r="G54">
        <v>2</v>
      </c>
      <c r="H54">
        <v>85</v>
      </c>
      <c r="I54" s="1" t="s">
        <v>8</v>
      </c>
      <c r="J54">
        <v>41</v>
      </c>
      <c r="K54">
        <v>71</v>
      </c>
      <c r="L54" s="1" t="s">
        <v>8</v>
      </c>
      <c r="M54">
        <v>86</v>
      </c>
      <c r="N54">
        <v>68</v>
      </c>
      <c r="O54" s="1" t="s">
        <v>5</v>
      </c>
      <c r="P54">
        <v>87</v>
      </c>
      <c r="Q54">
        <v>95</v>
      </c>
      <c r="R54" s="1" t="s">
        <v>4</v>
      </c>
      <c r="S54">
        <v>402</v>
      </c>
      <c r="T54">
        <v>90</v>
      </c>
      <c r="U54" s="1" t="s">
        <v>8</v>
      </c>
      <c r="V54" s="1">
        <f>SUM(marks[[#This Row],[Marks6]],marks[[#This Row],[Marks5]],marks[[#This Row],[Marks4]],marks[[#This Row],[Marks3]],marks[[#This Row],[Marks2]],marks[[#This Row],[Marks]])</f>
        <v>488</v>
      </c>
      <c r="W54" s="1">
        <f>SUM(marks[[#This Row],[Marks5]],marks[[#This Row],[Marks4]],marks[[#This Row],[Marks3]],marks[[#This Row],[Marks2]],marks[[#This Row],[Marks]])</f>
        <v>398</v>
      </c>
      <c r="X54" s="1" t="s">
        <v>6</v>
      </c>
      <c r="Y54" s="1">
        <f>marks[[#This Row],[Total (5 Subject)]]/5</f>
        <v>79.599999999999994</v>
      </c>
    </row>
    <row r="55" spans="1:25" x14ac:dyDescent="0.25">
      <c r="A55">
        <v>26138342</v>
      </c>
      <c r="B55" s="1" t="s">
        <v>1</v>
      </c>
      <c r="C55" s="1" t="s">
        <v>65</v>
      </c>
      <c r="D55">
        <v>184</v>
      </c>
      <c r="E55">
        <v>59</v>
      </c>
      <c r="F55" s="1" t="s">
        <v>12</v>
      </c>
      <c r="G55">
        <v>2</v>
      </c>
      <c r="H55">
        <v>59</v>
      </c>
      <c r="I55" s="1" t="s">
        <v>12</v>
      </c>
      <c r="J55">
        <v>241</v>
      </c>
      <c r="K55">
        <v>41</v>
      </c>
      <c r="L55" s="1" t="s">
        <v>12</v>
      </c>
      <c r="M55">
        <v>86</v>
      </c>
      <c r="N55">
        <v>42</v>
      </c>
      <c r="O55" s="1" t="s">
        <v>12</v>
      </c>
      <c r="P55">
        <v>87</v>
      </c>
      <c r="Q55">
        <v>59</v>
      </c>
      <c r="R55" s="1" t="s">
        <v>16</v>
      </c>
      <c r="S55">
        <v>402</v>
      </c>
      <c r="T55">
        <v>71</v>
      </c>
      <c r="U55" s="1" t="s">
        <v>12</v>
      </c>
      <c r="V55" s="1">
        <f>SUM(marks[[#This Row],[Marks6]],marks[[#This Row],[Marks5]],marks[[#This Row],[Marks4]],marks[[#This Row],[Marks3]],marks[[#This Row],[Marks2]],marks[[#This Row],[Marks]])</f>
        <v>331</v>
      </c>
      <c r="W55" s="1">
        <f>SUM(marks[[#This Row],[Marks5]],marks[[#This Row],[Marks4]],marks[[#This Row],[Marks3]],marks[[#This Row],[Marks2]],marks[[#This Row],[Marks]])</f>
        <v>260</v>
      </c>
      <c r="X55" s="1" t="s">
        <v>6</v>
      </c>
      <c r="Y55" s="1">
        <f>marks[[#This Row],[Total (5 Subject)]]/5</f>
        <v>52</v>
      </c>
    </row>
    <row r="56" spans="1:25" x14ac:dyDescent="0.25">
      <c r="A56">
        <v>26138343</v>
      </c>
      <c r="B56" s="1" t="s">
        <v>13</v>
      </c>
      <c r="C56" s="1" t="s">
        <v>66</v>
      </c>
      <c r="D56">
        <v>184</v>
      </c>
      <c r="E56">
        <v>89</v>
      </c>
      <c r="F56" s="1" t="s">
        <v>3</v>
      </c>
      <c r="G56">
        <v>2</v>
      </c>
      <c r="H56">
        <v>88</v>
      </c>
      <c r="I56" s="1" t="s">
        <v>3</v>
      </c>
      <c r="J56">
        <v>41</v>
      </c>
      <c r="K56">
        <v>90</v>
      </c>
      <c r="L56" s="1" t="s">
        <v>3</v>
      </c>
      <c r="M56">
        <v>86</v>
      </c>
      <c r="N56">
        <v>82</v>
      </c>
      <c r="O56" s="1" t="s">
        <v>3</v>
      </c>
      <c r="P56">
        <v>87</v>
      </c>
      <c r="Q56">
        <v>95</v>
      </c>
      <c r="R56" s="1" t="s">
        <v>4</v>
      </c>
      <c r="S56">
        <v>402</v>
      </c>
      <c r="T56">
        <v>91</v>
      </c>
      <c r="U56" s="1" t="s">
        <v>8</v>
      </c>
      <c r="V56" s="1">
        <f>SUM(marks[[#This Row],[Marks6]],marks[[#This Row],[Marks5]],marks[[#This Row],[Marks4]],marks[[#This Row],[Marks3]],marks[[#This Row],[Marks2]],marks[[#This Row],[Marks]])</f>
        <v>535</v>
      </c>
      <c r="W56" s="1">
        <f>SUM(marks[[#This Row],[Marks5]],marks[[#This Row],[Marks4]],marks[[#This Row],[Marks3]],marks[[#This Row],[Marks2]],marks[[#This Row],[Marks]])</f>
        <v>444</v>
      </c>
      <c r="X56" s="1" t="s">
        <v>6</v>
      </c>
      <c r="Y56" s="1">
        <f>marks[[#This Row],[Total (5 Subject)]]/5</f>
        <v>88.8</v>
      </c>
    </row>
    <row r="57" spans="1:25" x14ac:dyDescent="0.25">
      <c r="A57">
        <v>26138344</v>
      </c>
      <c r="B57" s="1" t="s">
        <v>13</v>
      </c>
      <c r="C57" s="1" t="s">
        <v>67</v>
      </c>
      <c r="D57">
        <v>184</v>
      </c>
      <c r="E57">
        <v>90</v>
      </c>
      <c r="F57" s="1" t="s">
        <v>3</v>
      </c>
      <c r="G57">
        <v>2</v>
      </c>
      <c r="H57">
        <v>95</v>
      </c>
      <c r="I57" s="1" t="s">
        <v>4</v>
      </c>
      <c r="J57">
        <v>41</v>
      </c>
      <c r="K57">
        <v>90</v>
      </c>
      <c r="L57" s="1" t="s">
        <v>3</v>
      </c>
      <c r="M57">
        <v>86</v>
      </c>
      <c r="N57">
        <v>80</v>
      </c>
      <c r="O57" s="1" t="s">
        <v>3</v>
      </c>
      <c r="P57">
        <v>87</v>
      </c>
      <c r="Q57">
        <v>95</v>
      </c>
      <c r="R57" s="1" t="s">
        <v>4</v>
      </c>
      <c r="S57">
        <v>402</v>
      </c>
      <c r="T57">
        <v>88</v>
      </c>
      <c r="U57" s="1" t="s">
        <v>5</v>
      </c>
      <c r="V57" s="1">
        <f>SUM(marks[[#This Row],[Marks6]],marks[[#This Row],[Marks5]],marks[[#This Row],[Marks4]],marks[[#This Row],[Marks3]],marks[[#This Row],[Marks2]],marks[[#This Row],[Marks]])</f>
        <v>538</v>
      </c>
      <c r="W57" s="1">
        <f>SUM(marks[[#This Row],[Marks5]],marks[[#This Row],[Marks4]],marks[[#This Row],[Marks3]],marks[[#This Row],[Marks2]],marks[[#This Row],[Marks]])</f>
        <v>450</v>
      </c>
      <c r="X57" s="1" t="s">
        <v>6</v>
      </c>
      <c r="Y57" s="1">
        <f>marks[[#This Row],[Total (5 Subject)]]/5</f>
        <v>90</v>
      </c>
    </row>
    <row r="58" spans="1:25" x14ac:dyDescent="0.25">
      <c r="A58">
        <v>26138345</v>
      </c>
      <c r="B58" s="1" t="s">
        <v>13</v>
      </c>
      <c r="C58" s="1" t="s">
        <v>58</v>
      </c>
      <c r="D58">
        <v>184</v>
      </c>
      <c r="E58">
        <v>88</v>
      </c>
      <c r="F58" s="1" t="s">
        <v>3</v>
      </c>
      <c r="G58">
        <v>2</v>
      </c>
      <c r="H58">
        <v>87</v>
      </c>
      <c r="I58" s="1" t="s">
        <v>3</v>
      </c>
      <c r="J58">
        <v>241</v>
      </c>
      <c r="K58">
        <v>85</v>
      </c>
      <c r="L58" s="1" t="s">
        <v>3</v>
      </c>
      <c r="M58">
        <v>86</v>
      </c>
      <c r="N58">
        <v>77</v>
      </c>
      <c r="O58" s="1" t="s">
        <v>8</v>
      </c>
      <c r="P58">
        <v>87</v>
      </c>
      <c r="Q58">
        <v>94</v>
      </c>
      <c r="R58" s="1" t="s">
        <v>4</v>
      </c>
      <c r="S58">
        <v>402</v>
      </c>
      <c r="T58">
        <v>90</v>
      </c>
      <c r="U58" s="1" t="s">
        <v>8</v>
      </c>
      <c r="V58" s="1">
        <f>SUM(marks[[#This Row],[Marks6]],marks[[#This Row],[Marks5]],marks[[#This Row],[Marks4]],marks[[#This Row],[Marks3]],marks[[#This Row],[Marks2]],marks[[#This Row],[Marks]])</f>
        <v>521</v>
      </c>
      <c r="W58" s="1">
        <f>SUM(marks[[#This Row],[Marks5]],marks[[#This Row],[Marks4]],marks[[#This Row],[Marks3]],marks[[#This Row],[Marks2]],marks[[#This Row],[Marks]])</f>
        <v>431</v>
      </c>
      <c r="X58" s="1" t="s">
        <v>6</v>
      </c>
      <c r="Y58" s="1">
        <f>marks[[#This Row],[Total (5 Subject)]]/5</f>
        <v>86.2</v>
      </c>
    </row>
    <row r="59" spans="1:25" x14ac:dyDescent="0.25">
      <c r="A59">
        <v>26138346</v>
      </c>
      <c r="B59" s="1" t="s">
        <v>1</v>
      </c>
      <c r="C59" s="1" t="s">
        <v>68</v>
      </c>
      <c r="D59">
        <v>184</v>
      </c>
      <c r="E59">
        <v>80</v>
      </c>
      <c r="F59" s="1" t="s">
        <v>5</v>
      </c>
      <c r="G59">
        <v>2</v>
      </c>
      <c r="H59">
        <v>79</v>
      </c>
      <c r="I59" s="1" t="s">
        <v>5</v>
      </c>
      <c r="J59">
        <v>241</v>
      </c>
      <c r="K59">
        <v>75</v>
      </c>
      <c r="L59" s="1" t="s">
        <v>8</v>
      </c>
      <c r="M59">
        <v>86</v>
      </c>
      <c r="N59">
        <v>75</v>
      </c>
      <c r="O59" s="1" t="s">
        <v>8</v>
      </c>
      <c r="P59">
        <v>87</v>
      </c>
      <c r="Q59">
        <v>95</v>
      </c>
      <c r="R59" s="1" t="s">
        <v>4</v>
      </c>
      <c r="S59">
        <v>402</v>
      </c>
      <c r="T59">
        <v>87</v>
      </c>
      <c r="U59" s="1" t="s">
        <v>5</v>
      </c>
      <c r="V59" s="1">
        <f>SUM(marks[[#This Row],[Marks6]],marks[[#This Row],[Marks5]],marks[[#This Row],[Marks4]],marks[[#This Row],[Marks3]],marks[[#This Row],[Marks2]],marks[[#This Row],[Marks]])</f>
        <v>491</v>
      </c>
      <c r="W59" s="1">
        <f>SUM(marks[[#This Row],[Marks5]],marks[[#This Row],[Marks4]],marks[[#This Row],[Marks3]],marks[[#This Row],[Marks2]],marks[[#This Row],[Marks]])</f>
        <v>404</v>
      </c>
      <c r="X59" s="1" t="s">
        <v>6</v>
      </c>
      <c r="Y59" s="1">
        <f>marks[[#This Row],[Total (5 Subject)]]/5</f>
        <v>80.8</v>
      </c>
    </row>
    <row r="60" spans="1:25" x14ac:dyDescent="0.25">
      <c r="A60">
        <v>26138347</v>
      </c>
      <c r="B60" s="1" t="s">
        <v>1</v>
      </c>
      <c r="C60" s="1" t="s">
        <v>69</v>
      </c>
      <c r="D60">
        <v>184</v>
      </c>
      <c r="E60">
        <v>79</v>
      </c>
      <c r="F60" s="1" t="s">
        <v>5</v>
      </c>
      <c r="G60">
        <v>2</v>
      </c>
      <c r="H60">
        <v>85</v>
      </c>
      <c r="I60" s="1" t="s">
        <v>8</v>
      </c>
      <c r="J60">
        <v>241</v>
      </c>
      <c r="K60">
        <v>83</v>
      </c>
      <c r="L60" s="1" t="s">
        <v>3</v>
      </c>
      <c r="M60">
        <v>86</v>
      </c>
      <c r="N60">
        <v>77</v>
      </c>
      <c r="O60" s="1" t="s">
        <v>8</v>
      </c>
      <c r="P60">
        <v>87</v>
      </c>
      <c r="Q60">
        <v>86</v>
      </c>
      <c r="R60" s="1" t="s">
        <v>8</v>
      </c>
      <c r="S60">
        <v>402</v>
      </c>
      <c r="T60">
        <v>85</v>
      </c>
      <c r="U60" s="1" t="s">
        <v>10</v>
      </c>
      <c r="V60" s="1">
        <f>SUM(marks[[#This Row],[Marks6]],marks[[#This Row],[Marks5]],marks[[#This Row],[Marks4]],marks[[#This Row],[Marks3]],marks[[#This Row],[Marks2]],marks[[#This Row],[Marks]])</f>
        <v>495</v>
      </c>
      <c r="W60" s="1">
        <f>SUM(marks[[#This Row],[Marks5]],marks[[#This Row],[Marks4]],marks[[#This Row],[Marks3]],marks[[#This Row],[Marks2]],marks[[#This Row],[Marks]])</f>
        <v>410</v>
      </c>
      <c r="X60" s="1" t="s">
        <v>6</v>
      </c>
      <c r="Y60" s="1">
        <f>marks[[#This Row],[Total (5 Subject)]]/5</f>
        <v>82</v>
      </c>
    </row>
    <row r="61" spans="1:25" x14ac:dyDescent="0.25">
      <c r="A61">
        <v>26138348</v>
      </c>
      <c r="B61" s="1" t="s">
        <v>1</v>
      </c>
      <c r="C61" s="1" t="s">
        <v>70</v>
      </c>
      <c r="D61">
        <v>184</v>
      </c>
      <c r="E61">
        <v>90</v>
      </c>
      <c r="F61" s="1" t="s">
        <v>3</v>
      </c>
      <c r="G61">
        <v>2</v>
      </c>
      <c r="H61">
        <v>96</v>
      </c>
      <c r="I61" s="1" t="s">
        <v>4</v>
      </c>
      <c r="J61">
        <v>41</v>
      </c>
      <c r="K61">
        <v>94</v>
      </c>
      <c r="L61" s="1" t="s">
        <v>4</v>
      </c>
      <c r="M61">
        <v>86</v>
      </c>
      <c r="N61">
        <v>91</v>
      </c>
      <c r="O61" s="1" t="s">
        <v>4</v>
      </c>
      <c r="P61">
        <v>87</v>
      </c>
      <c r="Q61">
        <v>94</v>
      </c>
      <c r="R61" s="1" t="s">
        <v>4</v>
      </c>
      <c r="S61">
        <v>402</v>
      </c>
      <c r="T61">
        <v>90</v>
      </c>
      <c r="U61" s="1" t="s">
        <v>8</v>
      </c>
      <c r="V61" s="1">
        <f>SUM(marks[[#This Row],[Marks6]],marks[[#This Row],[Marks5]],marks[[#This Row],[Marks4]],marks[[#This Row],[Marks3]],marks[[#This Row],[Marks2]],marks[[#This Row],[Marks]])</f>
        <v>555</v>
      </c>
      <c r="W61" s="1">
        <f>SUM(marks[[#This Row],[Marks5]],marks[[#This Row],[Marks4]],marks[[#This Row],[Marks3]],marks[[#This Row],[Marks2]],marks[[#This Row],[Marks]])</f>
        <v>465</v>
      </c>
      <c r="X61" s="1" t="s">
        <v>6</v>
      </c>
      <c r="Y61" s="1">
        <f>marks[[#This Row],[Total (5 Subject)]]/5</f>
        <v>93</v>
      </c>
    </row>
    <row r="62" spans="1:25" x14ac:dyDescent="0.25">
      <c r="A62">
        <v>26138349</v>
      </c>
      <c r="B62" s="1" t="s">
        <v>1</v>
      </c>
      <c r="C62" s="1" t="s">
        <v>71</v>
      </c>
      <c r="D62">
        <v>184</v>
      </c>
      <c r="E62">
        <v>60</v>
      </c>
      <c r="F62" s="1" t="s">
        <v>12</v>
      </c>
      <c r="G62">
        <v>2</v>
      </c>
      <c r="H62">
        <v>60</v>
      </c>
      <c r="I62" s="1" t="s">
        <v>12</v>
      </c>
      <c r="J62">
        <v>241</v>
      </c>
      <c r="K62">
        <v>51</v>
      </c>
      <c r="L62" s="1" t="s">
        <v>16</v>
      </c>
      <c r="M62">
        <v>86</v>
      </c>
      <c r="N62">
        <v>45</v>
      </c>
      <c r="O62" s="1" t="s">
        <v>12</v>
      </c>
      <c r="P62">
        <v>87</v>
      </c>
      <c r="Q62">
        <v>77</v>
      </c>
      <c r="R62" s="1" t="s">
        <v>5</v>
      </c>
      <c r="S62">
        <v>402</v>
      </c>
      <c r="T62">
        <v>71</v>
      </c>
      <c r="U62" s="1" t="s">
        <v>12</v>
      </c>
      <c r="V62" s="1">
        <f>SUM(marks[[#This Row],[Marks6]],marks[[#This Row],[Marks5]],marks[[#This Row],[Marks4]],marks[[#This Row],[Marks3]],marks[[#This Row],[Marks2]],marks[[#This Row],[Marks]])</f>
        <v>364</v>
      </c>
      <c r="W62" s="1">
        <f>SUM(marks[[#This Row],[Marks5]],marks[[#This Row],[Marks4]],marks[[#This Row],[Marks3]],marks[[#This Row],[Marks2]],marks[[#This Row],[Marks]])</f>
        <v>293</v>
      </c>
      <c r="X62" s="1" t="s">
        <v>6</v>
      </c>
      <c r="Y62" s="1">
        <f>marks[[#This Row],[Total (5 Subject)]]/5</f>
        <v>58.6</v>
      </c>
    </row>
    <row r="63" spans="1:25" x14ac:dyDescent="0.25">
      <c r="A63">
        <v>26138350</v>
      </c>
      <c r="B63" s="1" t="s">
        <v>13</v>
      </c>
      <c r="C63" s="1" t="s">
        <v>72</v>
      </c>
      <c r="D63">
        <v>184</v>
      </c>
      <c r="E63">
        <v>79</v>
      </c>
      <c r="F63" s="1" t="s">
        <v>5</v>
      </c>
      <c r="G63">
        <v>2</v>
      </c>
      <c r="H63">
        <v>79</v>
      </c>
      <c r="I63" s="1" t="s">
        <v>5</v>
      </c>
      <c r="J63">
        <v>241</v>
      </c>
      <c r="K63">
        <v>53</v>
      </c>
      <c r="L63" s="1" t="s">
        <v>10</v>
      </c>
      <c r="M63">
        <v>86</v>
      </c>
      <c r="N63">
        <v>59</v>
      </c>
      <c r="O63" s="1" t="s">
        <v>10</v>
      </c>
      <c r="P63">
        <v>87</v>
      </c>
      <c r="Q63">
        <v>85</v>
      </c>
      <c r="R63" s="1" t="s">
        <v>8</v>
      </c>
      <c r="S63">
        <v>402</v>
      </c>
      <c r="T63">
        <v>81</v>
      </c>
      <c r="U63" s="1" t="s">
        <v>16</v>
      </c>
      <c r="V63" s="1">
        <f>SUM(marks[[#This Row],[Marks6]],marks[[#This Row],[Marks5]],marks[[#This Row],[Marks4]],marks[[#This Row],[Marks3]],marks[[#This Row],[Marks2]],marks[[#This Row],[Marks]])</f>
        <v>436</v>
      </c>
      <c r="W63" s="1">
        <f>SUM(marks[[#This Row],[Marks5]],marks[[#This Row],[Marks4]],marks[[#This Row],[Marks3]],marks[[#This Row],[Marks2]],marks[[#This Row],[Marks]])</f>
        <v>355</v>
      </c>
      <c r="X63" s="1" t="s">
        <v>6</v>
      </c>
      <c r="Y63" s="1">
        <f>marks[[#This Row],[Total (5 Subject)]]/5</f>
        <v>71</v>
      </c>
    </row>
    <row r="64" spans="1:25" x14ac:dyDescent="0.25">
      <c r="A64">
        <v>26138351</v>
      </c>
      <c r="B64" s="1" t="s">
        <v>1</v>
      </c>
      <c r="C64" s="1" t="s">
        <v>73</v>
      </c>
      <c r="D64">
        <v>184</v>
      </c>
      <c r="E64">
        <v>80</v>
      </c>
      <c r="F64" s="1" t="s">
        <v>5</v>
      </c>
      <c r="G64">
        <v>2</v>
      </c>
      <c r="H64">
        <v>79</v>
      </c>
      <c r="I64" s="1" t="s">
        <v>5</v>
      </c>
      <c r="J64">
        <v>41</v>
      </c>
      <c r="K64">
        <v>54</v>
      </c>
      <c r="L64" s="1" t="s">
        <v>10</v>
      </c>
      <c r="M64">
        <v>86</v>
      </c>
      <c r="N64">
        <v>58</v>
      </c>
      <c r="O64" s="1" t="s">
        <v>10</v>
      </c>
      <c r="P64">
        <v>87</v>
      </c>
      <c r="Q64">
        <v>78</v>
      </c>
      <c r="R64" s="1" t="s">
        <v>5</v>
      </c>
      <c r="S64">
        <v>402</v>
      </c>
      <c r="T64">
        <v>81</v>
      </c>
      <c r="U64" s="1" t="s">
        <v>16</v>
      </c>
      <c r="V64" s="1">
        <f>SUM(marks[[#This Row],[Marks6]],marks[[#This Row],[Marks5]],marks[[#This Row],[Marks4]],marks[[#This Row],[Marks3]],marks[[#This Row],[Marks2]],marks[[#This Row],[Marks]])</f>
        <v>430</v>
      </c>
      <c r="W64" s="1">
        <f>SUM(marks[[#This Row],[Marks5]],marks[[#This Row],[Marks4]],marks[[#This Row],[Marks3]],marks[[#This Row],[Marks2]],marks[[#This Row],[Marks]])</f>
        <v>349</v>
      </c>
      <c r="X64" s="1" t="s">
        <v>6</v>
      </c>
      <c r="Y64" s="1">
        <f>marks[[#This Row],[Total (5 Subject)]]/5</f>
        <v>69.8</v>
      </c>
    </row>
    <row r="65" spans="1:25" x14ac:dyDescent="0.25">
      <c r="A65">
        <v>26138352</v>
      </c>
      <c r="B65" s="1" t="s">
        <v>13</v>
      </c>
      <c r="C65" s="1" t="s">
        <v>74</v>
      </c>
      <c r="D65">
        <v>184</v>
      </c>
      <c r="E65">
        <v>90</v>
      </c>
      <c r="F65" s="1" t="s">
        <v>3</v>
      </c>
      <c r="G65">
        <v>2</v>
      </c>
      <c r="H65">
        <v>90</v>
      </c>
      <c r="I65" s="1" t="s">
        <v>3</v>
      </c>
      <c r="J65">
        <v>41</v>
      </c>
      <c r="K65">
        <v>93</v>
      </c>
      <c r="L65" s="1" t="s">
        <v>4</v>
      </c>
      <c r="M65">
        <v>86</v>
      </c>
      <c r="N65">
        <v>91</v>
      </c>
      <c r="O65" s="1" t="s">
        <v>4</v>
      </c>
      <c r="P65">
        <v>87</v>
      </c>
      <c r="Q65">
        <v>97</v>
      </c>
      <c r="R65" s="1" t="s">
        <v>4</v>
      </c>
      <c r="S65">
        <v>402</v>
      </c>
      <c r="T65">
        <v>96</v>
      </c>
      <c r="U65" s="1" t="s">
        <v>4</v>
      </c>
      <c r="V65" s="1">
        <f>SUM(marks[[#This Row],[Marks6]],marks[[#This Row],[Marks5]],marks[[#This Row],[Marks4]],marks[[#This Row],[Marks3]],marks[[#This Row],[Marks2]],marks[[#This Row],[Marks]])</f>
        <v>557</v>
      </c>
      <c r="W65" s="1">
        <f>SUM(marks[[#This Row],[Marks5]],marks[[#This Row],[Marks4]],marks[[#This Row],[Marks3]],marks[[#This Row],[Marks2]],marks[[#This Row],[Marks]])</f>
        <v>461</v>
      </c>
      <c r="X65" s="1" t="s">
        <v>6</v>
      </c>
      <c r="Y65" s="1">
        <f>marks[[#This Row],[Total (5 Subject)]]/5</f>
        <v>92.2</v>
      </c>
    </row>
    <row r="66" spans="1:25" x14ac:dyDescent="0.25">
      <c r="A66">
        <v>26138353</v>
      </c>
      <c r="B66" s="1" t="s">
        <v>1</v>
      </c>
      <c r="C66" s="1" t="s">
        <v>75</v>
      </c>
      <c r="D66">
        <v>184</v>
      </c>
      <c r="E66">
        <v>68</v>
      </c>
      <c r="F66" s="1" t="s">
        <v>16</v>
      </c>
      <c r="G66">
        <v>2</v>
      </c>
      <c r="H66">
        <v>60</v>
      </c>
      <c r="I66" s="1" t="s">
        <v>12</v>
      </c>
      <c r="J66">
        <v>241</v>
      </c>
      <c r="K66">
        <v>53</v>
      </c>
      <c r="L66" s="1" t="s">
        <v>10</v>
      </c>
      <c r="M66">
        <v>86</v>
      </c>
      <c r="N66">
        <v>51</v>
      </c>
      <c r="O66" s="1" t="s">
        <v>16</v>
      </c>
      <c r="P66">
        <v>87</v>
      </c>
      <c r="Q66">
        <v>79</v>
      </c>
      <c r="R66" s="1" t="s">
        <v>5</v>
      </c>
      <c r="S66">
        <v>402</v>
      </c>
      <c r="T66">
        <v>75</v>
      </c>
      <c r="U66" s="1" t="s">
        <v>12</v>
      </c>
      <c r="V66" s="1">
        <f>SUM(marks[[#This Row],[Marks6]],marks[[#This Row],[Marks5]],marks[[#This Row],[Marks4]],marks[[#This Row],[Marks3]],marks[[#This Row],[Marks2]],marks[[#This Row],[Marks]])</f>
        <v>386</v>
      </c>
      <c r="W66" s="1">
        <f>SUM(marks[[#This Row],[Marks5]],marks[[#This Row],[Marks4]],marks[[#This Row],[Marks3]],marks[[#This Row],[Marks2]],marks[[#This Row],[Marks]])</f>
        <v>311</v>
      </c>
      <c r="X66" s="1" t="s">
        <v>6</v>
      </c>
      <c r="Y66" s="1">
        <f>marks[[#This Row],[Total (5 Subject)]]/5</f>
        <v>62.2</v>
      </c>
    </row>
    <row r="67" spans="1:25" x14ac:dyDescent="0.25">
      <c r="A67">
        <v>26138354</v>
      </c>
      <c r="B67" s="1" t="s">
        <v>1</v>
      </c>
      <c r="C67" s="1" t="s">
        <v>76</v>
      </c>
      <c r="D67">
        <v>184</v>
      </c>
      <c r="E67">
        <v>90</v>
      </c>
      <c r="F67" s="1" t="s">
        <v>3</v>
      </c>
      <c r="G67">
        <v>2</v>
      </c>
      <c r="H67">
        <v>90</v>
      </c>
      <c r="I67" s="1" t="s">
        <v>3</v>
      </c>
      <c r="J67">
        <v>41</v>
      </c>
      <c r="K67">
        <v>92</v>
      </c>
      <c r="L67" s="1" t="s">
        <v>4</v>
      </c>
      <c r="M67">
        <v>86</v>
      </c>
      <c r="N67">
        <v>93</v>
      </c>
      <c r="O67" s="1" t="s">
        <v>4</v>
      </c>
      <c r="P67">
        <v>87</v>
      </c>
      <c r="Q67">
        <v>96</v>
      </c>
      <c r="R67" s="1" t="s">
        <v>4</v>
      </c>
      <c r="S67">
        <v>402</v>
      </c>
      <c r="T67">
        <v>96</v>
      </c>
      <c r="U67" s="1" t="s">
        <v>4</v>
      </c>
      <c r="V67" s="1">
        <f>SUM(marks[[#This Row],[Marks6]],marks[[#This Row],[Marks5]],marks[[#This Row],[Marks4]],marks[[#This Row],[Marks3]],marks[[#This Row],[Marks2]],marks[[#This Row],[Marks]])</f>
        <v>557</v>
      </c>
      <c r="W67" s="1">
        <f>SUM(marks[[#This Row],[Marks5]],marks[[#This Row],[Marks4]],marks[[#This Row],[Marks3]],marks[[#This Row],[Marks2]],marks[[#This Row],[Marks]])</f>
        <v>461</v>
      </c>
      <c r="X67" s="1" t="s">
        <v>6</v>
      </c>
      <c r="Y67" s="1">
        <f>marks[[#This Row],[Total (5 Subject)]]/5</f>
        <v>92.2</v>
      </c>
    </row>
    <row r="68" spans="1:25" x14ac:dyDescent="0.25">
      <c r="A68">
        <v>26138355</v>
      </c>
      <c r="B68" s="1" t="s">
        <v>1</v>
      </c>
      <c r="C68" s="1" t="s">
        <v>77</v>
      </c>
      <c r="D68">
        <v>184</v>
      </c>
      <c r="E68">
        <v>88</v>
      </c>
      <c r="F68" s="1" t="s">
        <v>3</v>
      </c>
      <c r="G68">
        <v>2</v>
      </c>
      <c r="H68">
        <v>79</v>
      </c>
      <c r="I68" s="1" t="s">
        <v>5</v>
      </c>
      <c r="J68">
        <v>41</v>
      </c>
      <c r="K68">
        <v>84</v>
      </c>
      <c r="L68" s="1" t="s">
        <v>3</v>
      </c>
      <c r="M68">
        <v>86</v>
      </c>
      <c r="N68">
        <v>84</v>
      </c>
      <c r="O68" s="1" t="s">
        <v>3</v>
      </c>
      <c r="P68">
        <v>87</v>
      </c>
      <c r="Q68">
        <v>92</v>
      </c>
      <c r="R68" s="1" t="s">
        <v>3</v>
      </c>
      <c r="S68">
        <v>402</v>
      </c>
      <c r="T68">
        <v>87</v>
      </c>
      <c r="U68" s="1" t="s">
        <v>5</v>
      </c>
      <c r="V68" s="1">
        <f>SUM(marks[[#This Row],[Marks6]],marks[[#This Row],[Marks5]],marks[[#This Row],[Marks4]],marks[[#This Row],[Marks3]],marks[[#This Row],[Marks2]],marks[[#This Row],[Marks]])</f>
        <v>514</v>
      </c>
      <c r="W68" s="1">
        <f>SUM(marks[[#This Row],[Marks5]],marks[[#This Row],[Marks4]],marks[[#This Row],[Marks3]],marks[[#This Row],[Marks2]],marks[[#This Row],[Marks]])</f>
        <v>427</v>
      </c>
      <c r="X68" s="1" t="s">
        <v>6</v>
      </c>
      <c r="Y68" s="1">
        <f>marks[[#This Row],[Total (5 Subject)]]/5</f>
        <v>85.4</v>
      </c>
    </row>
    <row r="69" spans="1:25" x14ac:dyDescent="0.25">
      <c r="A69">
        <v>26138356</v>
      </c>
      <c r="B69" s="1" t="s">
        <v>1</v>
      </c>
      <c r="C69" s="1" t="s">
        <v>78</v>
      </c>
      <c r="D69">
        <v>184</v>
      </c>
      <c r="E69">
        <v>88</v>
      </c>
      <c r="F69" s="1" t="s">
        <v>3</v>
      </c>
      <c r="G69">
        <v>2</v>
      </c>
      <c r="H69">
        <v>79</v>
      </c>
      <c r="I69" s="1" t="s">
        <v>5</v>
      </c>
      <c r="J69">
        <v>41</v>
      </c>
      <c r="K69">
        <v>79</v>
      </c>
      <c r="L69" s="1" t="s">
        <v>8</v>
      </c>
      <c r="M69">
        <v>86</v>
      </c>
      <c r="N69">
        <v>77</v>
      </c>
      <c r="O69" s="1" t="s">
        <v>8</v>
      </c>
      <c r="P69">
        <v>87</v>
      </c>
      <c r="Q69">
        <v>95</v>
      </c>
      <c r="R69" s="1" t="s">
        <v>4</v>
      </c>
      <c r="S69">
        <v>402</v>
      </c>
      <c r="T69">
        <v>84</v>
      </c>
      <c r="U69" s="1" t="s">
        <v>10</v>
      </c>
      <c r="V69" s="1">
        <f>SUM(marks[[#This Row],[Marks6]],marks[[#This Row],[Marks5]],marks[[#This Row],[Marks4]],marks[[#This Row],[Marks3]],marks[[#This Row],[Marks2]],marks[[#This Row],[Marks]])</f>
        <v>502</v>
      </c>
      <c r="W69" s="1">
        <f>SUM(marks[[#This Row],[Marks5]],marks[[#This Row],[Marks4]],marks[[#This Row],[Marks3]],marks[[#This Row],[Marks2]],marks[[#This Row],[Marks]])</f>
        <v>418</v>
      </c>
      <c r="X69" s="1" t="s">
        <v>6</v>
      </c>
      <c r="Y69" s="1">
        <f>marks[[#This Row],[Total (5 Subject)]]/5</f>
        <v>83.6</v>
      </c>
    </row>
    <row r="70" spans="1:25" x14ac:dyDescent="0.25">
      <c r="A70">
        <v>26138357</v>
      </c>
      <c r="B70" s="1" t="s">
        <v>1</v>
      </c>
      <c r="C70" s="1" t="s">
        <v>79</v>
      </c>
      <c r="D70">
        <v>184</v>
      </c>
      <c r="E70">
        <v>90</v>
      </c>
      <c r="F70" s="1" t="s">
        <v>3</v>
      </c>
      <c r="G70">
        <v>2</v>
      </c>
      <c r="H70">
        <v>93</v>
      </c>
      <c r="I70" s="1" t="s">
        <v>4</v>
      </c>
      <c r="J70">
        <v>41</v>
      </c>
      <c r="K70">
        <v>94</v>
      </c>
      <c r="L70" s="1" t="s">
        <v>4</v>
      </c>
      <c r="M70">
        <v>86</v>
      </c>
      <c r="N70">
        <v>85</v>
      </c>
      <c r="O70" s="1" t="s">
        <v>3</v>
      </c>
      <c r="P70">
        <v>87</v>
      </c>
      <c r="Q70">
        <v>98</v>
      </c>
      <c r="R70" s="1" t="s">
        <v>4</v>
      </c>
      <c r="S70">
        <v>402</v>
      </c>
      <c r="T70">
        <v>97</v>
      </c>
      <c r="U70" s="1" t="s">
        <v>4</v>
      </c>
      <c r="V70" s="1">
        <f>SUM(marks[[#This Row],[Marks6]],marks[[#This Row],[Marks5]],marks[[#This Row],[Marks4]],marks[[#This Row],[Marks3]],marks[[#This Row],[Marks2]],marks[[#This Row],[Marks]])</f>
        <v>557</v>
      </c>
      <c r="W70" s="1">
        <f>SUM(marks[[#This Row],[Marks5]],marks[[#This Row],[Marks4]],marks[[#This Row],[Marks3]],marks[[#This Row],[Marks2]],marks[[#This Row],[Marks]])</f>
        <v>460</v>
      </c>
      <c r="X70" s="1" t="s">
        <v>6</v>
      </c>
      <c r="Y70" s="1">
        <f>marks[[#This Row],[Total (5 Subject)]]/5</f>
        <v>92</v>
      </c>
    </row>
    <row r="71" spans="1:25" x14ac:dyDescent="0.25">
      <c r="A71">
        <v>26138358</v>
      </c>
      <c r="B71" s="1" t="s">
        <v>13</v>
      </c>
      <c r="C71" s="1" t="s">
        <v>80</v>
      </c>
      <c r="D71">
        <v>184</v>
      </c>
      <c r="E71">
        <v>90</v>
      </c>
      <c r="F71" s="1" t="s">
        <v>3</v>
      </c>
      <c r="G71">
        <v>2</v>
      </c>
      <c r="H71">
        <v>90</v>
      </c>
      <c r="I71" s="1" t="s">
        <v>3</v>
      </c>
      <c r="J71">
        <v>41</v>
      </c>
      <c r="K71">
        <v>80</v>
      </c>
      <c r="L71" s="1" t="s">
        <v>3</v>
      </c>
      <c r="M71">
        <v>86</v>
      </c>
      <c r="N71">
        <v>87</v>
      </c>
      <c r="O71" s="1" t="s">
        <v>3</v>
      </c>
      <c r="P71">
        <v>87</v>
      </c>
      <c r="Q71">
        <v>94</v>
      </c>
      <c r="R71" s="1" t="s">
        <v>4</v>
      </c>
      <c r="S71">
        <v>402</v>
      </c>
      <c r="T71">
        <v>91</v>
      </c>
      <c r="U71" s="1" t="s">
        <v>8</v>
      </c>
      <c r="V71" s="1">
        <f>SUM(marks[[#This Row],[Marks6]],marks[[#This Row],[Marks5]],marks[[#This Row],[Marks4]],marks[[#This Row],[Marks3]],marks[[#This Row],[Marks2]],marks[[#This Row],[Marks]])</f>
        <v>532</v>
      </c>
      <c r="W71" s="1">
        <f>SUM(marks[[#This Row],[Marks5]],marks[[#This Row],[Marks4]],marks[[#This Row],[Marks3]],marks[[#This Row],[Marks2]],marks[[#This Row],[Marks]])</f>
        <v>441</v>
      </c>
      <c r="X71" s="1" t="s">
        <v>6</v>
      </c>
      <c r="Y71" s="1">
        <f>marks[[#This Row],[Total (5 Subject)]]/5</f>
        <v>88.2</v>
      </c>
    </row>
    <row r="72" spans="1:25" x14ac:dyDescent="0.25">
      <c r="A72">
        <v>26138359</v>
      </c>
      <c r="B72" s="1" t="s">
        <v>13</v>
      </c>
      <c r="C72" s="1" t="s">
        <v>81</v>
      </c>
      <c r="D72">
        <v>184</v>
      </c>
      <c r="E72">
        <v>89</v>
      </c>
      <c r="F72" s="1" t="s">
        <v>3</v>
      </c>
      <c r="G72">
        <v>2</v>
      </c>
      <c r="H72">
        <v>79</v>
      </c>
      <c r="I72" s="1" t="s">
        <v>5</v>
      </c>
      <c r="J72">
        <v>241</v>
      </c>
      <c r="K72">
        <v>62</v>
      </c>
      <c r="L72" s="1" t="s">
        <v>5</v>
      </c>
      <c r="M72">
        <v>86</v>
      </c>
      <c r="N72">
        <v>77</v>
      </c>
      <c r="O72" s="1" t="s">
        <v>8</v>
      </c>
      <c r="P72">
        <v>87</v>
      </c>
      <c r="Q72">
        <v>95</v>
      </c>
      <c r="R72" s="1" t="s">
        <v>4</v>
      </c>
      <c r="S72">
        <v>402</v>
      </c>
      <c r="T72">
        <v>93</v>
      </c>
      <c r="U72" s="1" t="s">
        <v>3</v>
      </c>
      <c r="V72" s="1">
        <f>SUM(marks[[#This Row],[Marks6]],marks[[#This Row],[Marks5]],marks[[#This Row],[Marks4]],marks[[#This Row],[Marks3]],marks[[#This Row],[Marks2]],marks[[#This Row],[Marks]])</f>
        <v>495</v>
      </c>
      <c r="W72" s="1">
        <f>SUM(marks[[#This Row],[Marks5]],marks[[#This Row],[Marks4]],marks[[#This Row],[Marks3]],marks[[#This Row],[Marks2]],marks[[#This Row],[Marks]])</f>
        <v>402</v>
      </c>
      <c r="X72" s="1" t="s">
        <v>6</v>
      </c>
      <c r="Y72" s="1">
        <f>marks[[#This Row],[Total (5 Subject)]]/5</f>
        <v>80.400000000000006</v>
      </c>
    </row>
    <row r="73" spans="1:25" x14ac:dyDescent="0.25">
      <c r="A73">
        <v>26138360</v>
      </c>
      <c r="B73" s="1" t="s">
        <v>13</v>
      </c>
      <c r="C73" s="1" t="s">
        <v>82</v>
      </c>
      <c r="D73">
        <v>184</v>
      </c>
      <c r="E73">
        <v>77</v>
      </c>
      <c r="F73" s="1" t="s">
        <v>5</v>
      </c>
      <c r="G73">
        <v>2</v>
      </c>
      <c r="H73">
        <v>80</v>
      </c>
      <c r="I73" s="1" t="s">
        <v>5</v>
      </c>
      <c r="J73">
        <v>41</v>
      </c>
      <c r="K73">
        <v>54</v>
      </c>
      <c r="L73" s="1" t="s">
        <v>10</v>
      </c>
      <c r="M73">
        <v>86</v>
      </c>
      <c r="N73">
        <v>59</v>
      </c>
      <c r="O73" s="1" t="s">
        <v>10</v>
      </c>
      <c r="P73">
        <v>87</v>
      </c>
      <c r="Q73">
        <v>68</v>
      </c>
      <c r="R73" s="1" t="s">
        <v>10</v>
      </c>
      <c r="S73">
        <v>402</v>
      </c>
      <c r="T73">
        <v>80</v>
      </c>
      <c r="U73" s="1" t="s">
        <v>16</v>
      </c>
      <c r="V73" s="1">
        <f>SUM(marks[[#This Row],[Marks6]],marks[[#This Row],[Marks5]],marks[[#This Row],[Marks4]],marks[[#This Row],[Marks3]],marks[[#This Row],[Marks2]],marks[[#This Row],[Marks]])</f>
        <v>418</v>
      </c>
      <c r="W73" s="1">
        <f>SUM(marks[[#This Row],[Marks5]],marks[[#This Row],[Marks4]],marks[[#This Row],[Marks3]],marks[[#This Row],[Marks2]],marks[[#This Row],[Marks]])</f>
        <v>338</v>
      </c>
      <c r="X73" s="1" t="s">
        <v>6</v>
      </c>
      <c r="Y73" s="1">
        <f>marks[[#This Row],[Total (5 Subject)]]/5</f>
        <v>67.599999999999994</v>
      </c>
    </row>
    <row r="74" spans="1:25" x14ac:dyDescent="0.25">
      <c r="A74">
        <v>26138361</v>
      </c>
      <c r="B74" s="1" t="s">
        <v>13</v>
      </c>
      <c r="C74" s="1" t="s">
        <v>83</v>
      </c>
      <c r="D74">
        <v>184</v>
      </c>
      <c r="E74">
        <v>80</v>
      </c>
      <c r="F74" s="1" t="s">
        <v>5</v>
      </c>
      <c r="G74">
        <v>2</v>
      </c>
      <c r="H74">
        <v>79</v>
      </c>
      <c r="I74" s="1" t="s">
        <v>5</v>
      </c>
      <c r="J74">
        <v>41</v>
      </c>
      <c r="K74">
        <v>60</v>
      </c>
      <c r="L74" s="1" t="s">
        <v>5</v>
      </c>
      <c r="M74">
        <v>86</v>
      </c>
      <c r="N74">
        <v>76</v>
      </c>
      <c r="O74" s="1" t="s">
        <v>8</v>
      </c>
      <c r="P74">
        <v>87</v>
      </c>
      <c r="Q74">
        <v>88</v>
      </c>
      <c r="R74" s="1" t="s">
        <v>8</v>
      </c>
      <c r="S74">
        <v>402</v>
      </c>
      <c r="T74">
        <v>84</v>
      </c>
      <c r="U74" s="1" t="s">
        <v>10</v>
      </c>
      <c r="V74" s="1">
        <f>SUM(marks[[#This Row],[Marks6]],marks[[#This Row],[Marks5]],marks[[#This Row],[Marks4]],marks[[#This Row],[Marks3]],marks[[#This Row],[Marks2]],marks[[#This Row],[Marks]])</f>
        <v>467</v>
      </c>
      <c r="W74" s="1">
        <f>SUM(marks[[#This Row],[Marks5]],marks[[#This Row],[Marks4]],marks[[#This Row],[Marks3]],marks[[#This Row],[Marks2]],marks[[#This Row],[Marks]])</f>
        <v>383</v>
      </c>
      <c r="X74" s="1" t="s">
        <v>6</v>
      </c>
      <c r="Y74" s="1">
        <f>marks[[#This Row],[Total (5 Subject)]]/5</f>
        <v>76.599999999999994</v>
      </c>
    </row>
    <row r="75" spans="1:25" x14ac:dyDescent="0.25">
      <c r="A75">
        <v>26138362</v>
      </c>
      <c r="B75" s="1" t="s">
        <v>1</v>
      </c>
      <c r="C75" s="1" t="s">
        <v>84</v>
      </c>
      <c r="D75">
        <v>184</v>
      </c>
      <c r="E75">
        <v>88</v>
      </c>
      <c r="F75" s="1" t="s">
        <v>3</v>
      </c>
      <c r="G75">
        <v>2</v>
      </c>
      <c r="H75">
        <v>80</v>
      </c>
      <c r="I75" s="1" t="s">
        <v>5</v>
      </c>
      <c r="J75">
        <v>41</v>
      </c>
      <c r="K75">
        <v>84</v>
      </c>
      <c r="L75" s="1" t="s">
        <v>3</v>
      </c>
      <c r="M75">
        <v>86</v>
      </c>
      <c r="N75">
        <v>87</v>
      </c>
      <c r="O75" s="1" t="s">
        <v>3</v>
      </c>
      <c r="P75">
        <v>87</v>
      </c>
      <c r="Q75">
        <v>94</v>
      </c>
      <c r="R75" s="1" t="s">
        <v>4</v>
      </c>
      <c r="S75">
        <v>402</v>
      </c>
      <c r="T75">
        <v>86</v>
      </c>
      <c r="U75" s="1" t="s">
        <v>5</v>
      </c>
      <c r="V75" s="1">
        <f>SUM(marks[[#This Row],[Marks6]],marks[[#This Row],[Marks5]],marks[[#This Row],[Marks4]],marks[[#This Row],[Marks3]],marks[[#This Row],[Marks2]],marks[[#This Row],[Marks]])</f>
        <v>519</v>
      </c>
      <c r="W75" s="1">
        <f>SUM(marks[[#This Row],[Marks5]],marks[[#This Row],[Marks4]],marks[[#This Row],[Marks3]],marks[[#This Row],[Marks2]],marks[[#This Row],[Marks]])</f>
        <v>433</v>
      </c>
      <c r="X75" s="1" t="s">
        <v>6</v>
      </c>
      <c r="Y75" s="1">
        <f>marks[[#This Row],[Total (5 Subject)]]/5</f>
        <v>86.6</v>
      </c>
    </row>
    <row r="76" spans="1:25" x14ac:dyDescent="0.25">
      <c r="A76">
        <v>26138363</v>
      </c>
      <c r="B76" s="1" t="s">
        <v>1</v>
      </c>
      <c r="C76" s="1" t="s">
        <v>85</v>
      </c>
      <c r="D76">
        <v>184</v>
      </c>
      <c r="E76">
        <v>73</v>
      </c>
      <c r="F76" s="1" t="s">
        <v>10</v>
      </c>
      <c r="G76">
        <v>2</v>
      </c>
      <c r="H76">
        <v>66</v>
      </c>
      <c r="I76" s="1" t="s">
        <v>16</v>
      </c>
      <c r="J76">
        <v>241</v>
      </c>
      <c r="K76">
        <v>42</v>
      </c>
      <c r="L76" s="1" t="s">
        <v>12</v>
      </c>
      <c r="M76">
        <v>86</v>
      </c>
      <c r="N76">
        <v>58</v>
      </c>
      <c r="O76" s="1" t="s">
        <v>10</v>
      </c>
      <c r="P76">
        <v>87</v>
      </c>
      <c r="Q76">
        <v>80</v>
      </c>
      <c r="R76" s="1" t="s">
        <v>5</v>
      </c>
      <c r="S76">
        <v>402</v>
      </c>
      <c r="T76">
        <v>76</v>
      </c>
      <c r="U76" s="1" t="s">
        <v>12</v>
      </c>
      <c r="V76" s="1">
        <f>SUM(marks[[#This Row],[Marks6]],marks[[#This Row],[Marks5]],marks[[#This Row],[Marks4]],marks[[#This Row],[Marks3]],marks[[#This Row],[Marks2]],marks[[#This Row],[Marks]])</f>
        <v>395</v>
      </c>
      <c r="W76" s="1">
        <f>SUM(marks[[#This Row],[Marks5]],marks[[#This Row],[Marks4]],marks[[#This Row],[Marks3]],marks[[#This Row],[Marks2]],marks[[#This Row],[Marks]])</f>
        <v>319</v>
      </c>
      <c r="X76" s="1" t="s">
        <v>6</v>
      </c>
      <c r="Y76" s="1">
        <f>marks[[#This Row],[Total (5 Subject)]]/5</f>
        <v>63.8</v>
      </c>
    </row>
    <row r="77" spans="1:25" x14ac:dyDescent="0.25">
      <c r="A77">
        <v>26138364</v>
      </c>
      <c r="B77" s="1" t="s">
        <v>13</v>
      </c>
      <c r="C77" s="1" t="s">
        <v>86</v>
      </c>
      <c r="D77">
        <v>184</v>
      </c>
      <c r="E77">
        <v>88</v>
      </c>
      <c r="F77" s="1" t="s">
        <v>3</v>
      </c>
      <c r="G77">
        <v>2</v>
      </c>
      <c r="H77">
        <v>79</v>
      </c>
      <c r="I77" s="1" t="s">
        <v>5</v>
      </c>
      <c r="J77">
        <v>41</v>
      </c>
      <c r="K77">
        <v>59</v>
      </c>
      <c r="L77" s="1" t="s">
        <v>10</v>
      </c>
      <c r="M77">
        <v>86</v>
      </c>
      <c r="N77">
        <v>67</v>
      </c>
      <c r="O77" s="1" t="s">
        <v>5</v>
      </c>
      <c r="P77">
        <v>87</v>
      </c>
      <c r="Q77">
        <v>88</v>
      </c>
      <c r="R77" s="1" t="s">
        <v>8</v>
      </c>
      <c r="S77">
        <v>402</v>
      </c>
      <c r="T77">
        <v>85</v>
      </c>
      <c r="U77" s="1" t="s">
        <v>10</v>
      </c>
      <c r="V77" s="1">
        <f>SUM(marks[[#This Row],[Marks6]],marks[[#This Row],[Marks5]],marks[[#This Row],[Marks4]],marks[[#This Row],[Marks3]],marks[[#This Row],[Marks2]],marks[[#This Row],[Marks]])</f>
        <v>466</v>
      </c>
      <c r="W77" s="1">
        <f>SUM(marks[[#This Row],[Marks5]],marks[[#This Row],[Marks4]],marks[[#This Row],[Marks3]],marks[[#This Row],[Marks2]],marks[[#This Row],[Marks]])</f>
        <v>381</v>
      </c>
      <c r="X77" s="1" t="s">
        <v>6</v>
      </c>
      <c r="Y77" s="1">
        <f>marks[[#This Row],[Total (5 Subject)]]/5</f>
        <v>76.2</v>
      </c>
    </row>
    <row r="78" spans="1:25" x14ac:dyDescent="0.25">
      <c r="A78">
        <v>26138365</v>
      </c>
      <c r="B78" s="1" t="s">
        <v>13</v>
      </c>
      <c r="C78" s="1" t="s">
        <v>86</v>
      </c>
      <c r="D78">
        <v>184</v>
      </c>
      <c r="E78">
        <v>80</v>
      </c>
      <c r="F78" s="1" t="s">
        <v>5</v>
      </c>
      <c r="G78">
        <v>2</v>
      </c>
      <c r="H78">
        <v>81</v>
      </c>
      <c r="I78" s="1" t="s">
        <v>8</v>
      </c>
      <c r="J78">
        <v>241</v>
      </c>
      <c r="K78">
        <v>55</v>
      </c>
      <c r="L78" s="1" t="s">
        <v>10</v>
      </c>
      <c r="M78">
        <v>86</v>
      </c>
      <c r="N78">
        <v>70</v>
      </c>
      <c r="O78" s="1" t="s">
        <v>8</v>
      </c>
      <c r="P78">
        <v>87</v>
      </c>
      <c r="Q78">
        <v>87</v>
      </c>
      <c r="R78" s="1" t="s">
        <v>8</v>
      </c>
      <c r="S78">
        <v>402</v>
      </c>
      <c r="T78">
        <v>81</v>
      </c>
      <c r="U78" s="1" t="s">
        <v>16</v>
      </c>
      <c r="V78" s="1">
        <f>SUM(marks[[#This Row],[Marks6]],marks[[#This Row],[Marks5]],marks[[#This Row],[Marks4]],marks[[#This Row],[Marks3]],marks[[#This Row],[Marks2]],marks[[#This Row],[Marks]])</f>
        <v>454</v>
      </c>
      <c r="W78" s="1">
        <f>SUM(marks[[#This Row],[Marks5]],marks[[#This Row],[Marks4]],marks[[#This Row],[Marks3]],marks[[#This Row],[Marks2]],marks[[#This Row],[Marks]])</f>
        <v>373</v>
      </c>
      <c r="X78" s="1" t="s">
        <v>6</v>
      </c>
      <c r="Y78" s="1">
        <f>marks[[#This Row],[Total (5 Subject)]]/5</f>
        <v>74.599999999999994</v>
      </c>
    </row>
    <row r="79" spans="1:25" x14ac:dyDescent="0.25">
      <c r="A79">
        <v>26138366</v>
      </c>
      <c r="B79" s="1" t="s">
        <v>13</v>
      </c>
      <c r="C79" s="1" t="s">
        <v>87</v>
      </c>
      <c r="D79">
        <v>184</v>
      </c>
      <c r="E79">
        <v>80</v>
      </c>
      <c r="F79" s="1" t="s">
        <v>5</v>
      </c>
      <c r="G79">
        <v>2</v>
      </c>
      <c r="H79">
        <v>78</v>
      </c>
      <c r="I79" s="1" t="s">
        <v>5</v>
      </c>
      <c r="J79">
        <v>41</v>
      </c>
      <c r="K79">
        <v>60</v>
      </c>
      <c r="L79" s="1" t="s">
        <v>5</v>
      </c>
      <c r="M79">
        <v>86</v>
      </c>
      <c r="N79">
        <v>72</v>
      </c>
      <c r="O79" s="1" t="s">
        <v>8</v>
      </c>
      <c r="P79">
        <v>87</v>
      </c>
      <c r="Q79">
        <v>88</v>
      </c>
      <c r="R79" s="1" t="s">
        <v>8</v>
      </c>
      <c r="S79">
        <v>402</v>
      </c>
      <c r="T79">
        <v>84</v>
      </c>
      <c r="U79" s="1" t="s">
        <v>10</v>
      </c>
      <c r="V79" s="1">
        <f>SUM(marks[[#This Row],[Marks6]],marks[[#This Row],[Marks5]],marks[[#This Row],[Marks4]],marks[[#This Row],[Marks3]],marks[[#This Row],[Marks2]],marks[[#This Row],[Marks]])</f>
        <v>462</v>
      </c>
      <c r="W79" s="1">
        <f>SUM(marks[[#This Row],[Marks5]],marks[[#This Row],[Marks4]],marks[[#This Row],[Marks3]],marks[[#This Row],[Marks2]],marks[[#This Row],[Marks]])</f>
        <v>378</v>
      </c>
      <c r="X79" s="1" t="s">
        <v>6</v>
      </c>
      <c r="Y79" s="1">
        <f>marks[[#This Row],[Total (5 Subject)]]/5</f>
        <v>75.599999999999994</v>
      </c>
    </row>
    <row r="80" spans="1:25" x14ac:dyDescent="0.25">
      <c r="A80">
        <v>26138367</v>
      </c>
      <c r="B80" s="1" t="s">
        <v>1</v>
      </c>
      <c r="C80" s="1" t="s">
        <v>88</v>
      </c>
      <c r="D80">
        <v>184</v>
      </c>
      <c r="E80">
        <v>69</v>
      </c>
      <c r="F80" s="1" t="s">
        <v>16</v>
      </c>
      <c r="G80">
        <v>2</v>
      </c>
      <c r="H80">
        <v>64</v>
      </c>
      <c r="I80" s="1" t="s">
        <v>16</v>
      </c>
      <c r="J80">
        <v>241</v>
      </c>
      <c r="K80">
        <v>63</v>
      </c>
      <c r="L80" s="1" t="s">
        <v>5</v>
      </c>
      <c r="M80">
        <v>86</v>
      </c>
      <c r="N80">
        <v>52</v>
      </c>
      <c r="O80" s="1" t="s">
        <v>16</v>
      </c>
      <c r="P80">
        <v>87</v>
      </c>
      <c r="Q80">
        <v>87</v>
      </c>
      <c r="R80" s="1" t="s">
        <v>8</v>
      </c>
      <c r="S80">
        <v>402</v>
      </c>
      <c r="T80">
        <v>78</v>
      </c>
      <c r="U80" s="1" t="s">
        <v>16</v>
      </c>
      <c r="V80" s="1">
        <f>SUM(marks[[#This Row],[Marks6]],marks[[#This Row],[Marks5]],marks[[#This Row],[Marks4]],marks[[#This Row],[Marks3]],marks[[#This Row],[Marks2]],marks[[#This Row],[Marks]])</f>
        <v>413</v>
      </c>
      <c r="W80" s="1">
        <f>SUM(marks[[#This Row],[Marks5]],marks[[#This Row],[Marks4]],marks[[#This Row],[Marks3]],marks[[#This Row],[Marks2]],marks[[#This Row],[Marks]])</f>
        <v>335</v>
      </c>
      <c r="X80" s="1" t="s">
        <v>6</v>
      </c>
      <c r="Y80" s="1">
        <f>marks[[#This Row],[Total (5 Subject)]]/5</f>
        <v>67</v>
      </c>
    </row>
    <row r="81" spans="1:25" x14ac:dyDescent="0.25">
      <c r="A81">
        <v>26138368</v>
      </c>
      <c r="B81" s="1" t="s">
        <v>1</v>
      </c>
      <c r="C81" s="1" t="s">
        <v>89</v>
      </c>
      <c r="D81">
        <v>184</v>
      </c>
      <c r="E81">
        <v>59</v>
      </c>
      <c r="F81" s="1" t="s">
        <v>12</v>
      </c>
      <c r="G81">
        <v>2</v>
      </c>
      <c r="H81">
        <v>65</v>
      </c>
      <c r="I81" s="1" t="s">
        <v>16</v>
      </c>
      <c r="J81">
        <v>241</v>
      </c>
      <c r="K81">
        <v>40</v>
      </c>
      <c r="L81" s="1" t="s">
        <v>12</v>
      </c>
      <c r="M81">
        <v>86</v>
      </c>
      <c r="N81">
        <v>50</v>
      </c>
      <c r="O81" s="1" t="s">
        <v>16</v>
      </c>
      <c r="P81">
        <v>87</v>
      </c>
      <c r="Q81">
        <v>59</v>
      </c>
      <c r="R81" s="1" t="s">
        <v>16</v>
      </c>
      <c r="S81">
        <v>402</v>
      </c>
      <c r="T81">
        <v>68</v>
      </c>
      <c r="U81" s="1" t="s">
        <v>19</v>
      </c>
      <c r="V81" s="1">
        <f>SUM(marks[[#This Row],[Marks6]],marks[[#This Row],[Marks5]],marks[[#This Row],[Marks4]],marks[[#This Row],[Marks3]],marks[[#This Row],[Marks2]],marks[[#This Row],[Marks]])</f>
        <v>341</v>
      </c>
      <c r="W81" s="1">
        <f>SUM(marks[[#This Row],[Marks5]],marks[[#This Row],[Marks4]],marks[[#This Row],[Marks3]],marks[[#This Row],[Marks2]],marks[[#This Row],[Marks]])</f>
        <v>273</v>
      </c>
      <c r="X81" s="1" t="s">
        <v>6</v>
      </c>
      <c r="Y81" s="1">
        <f>marks[[#This Row],[Total (5 Subject)]]/5</f>
        <v>54.6</v>
      </c>
    </row>
    <row r="82" spans="1:25" x14ac:dyDescent="0.25">
      <c r="A82">
        <v>26138369</v>
      </c>
      <c r="B82" s="1" t="s">
        <v>1</v>
      </c>
      <c r="C82" s="1" t="s">
        <v>90</v>
      </c>
      <c r="D82">
        <v>184</v>
      </c>
      <c r="E82">
        <v>88</v>
      </c>
      <c r="F82" s="1" t="s">
        <v>3</v>
      </c>
      <c r="G82">
        <v>2</v>
      </c>
      <c r="H82">
        <v>80</v>
      </c>
      <c r="I82" s="1" t="s">
        <v>5</v>
      </c>
      <c r="J82">
        <v>41</v>
      </c>
      <c r="K82">
        <v>94</v>
      </c>
      <c r="L82" s="1" t="s">
        <v>4</v>
      </c>
      <c r="M82">
        <v>86</v>
      </c>
      <c r="N82">
        <v>85</v>
      </c>
      <c r="O82" s="1" t="s">
        <v>3</v>
      </c>
      <c r="P82">
        <v>87</v>
      </c>
      <c r="Q82">
        <v>95</v>
      </c>
      <c r="R82" s="1" t="s">
        <v>4</v>
      </c>
      <c r="S82">
        <v>402</v>
      </c>
      <c r="T82">
        <v>91</v>
      </c>
      <c r="U82" s="1" t="s">
        <v>8</v>
      </c>
      <c r="V82" s="1">
        <f>SUM(marks[[#This Row],[Marks6]],marks[[#This Row],[Marks5]],marks[[#This Row],[Marks4]],marks[[#This Row],[Marks3]],marks[[#This Row],[Marks2]],marks[[#This Row],[Marks]])</f>
        <v>533</v>
      </c>
      <c r="W82" s="1">
        <f>SUM(marks[[#This Row],[Marks5]],marks[[#This Row],[Marks4]],marks[[#This Row],[Marks3]],marks[[#This Row],[Marks2]],marks[[#This Row],[Marks]])</f>
        <v>442</v>
      </c>
      <c r="X82" s="1" t="s">
        <v>6</v>
      </c>
      <c r="Y82" s="1">
        <f>marks[[#This Row],[Total (5 Subject)]]/5</f>
        <v>88.4</v>
      </c>
    </row>
    <row r="83" spans="1:25" x14ac:dyDescent="0.25">
      <c r="A83">
        <v>26138370</v>
      </c>
      <c r="B83" s="1" t="s">
        <v>1</v>
      </c>
      <c r="C83" s="1" t="s">
        <v>91</v>
      </c>
      <c r="D83">
        <v>184</v>
      </c>
      <c r="E83">
        <v>71</v>
      </c>
      <c r="F83" s="1" t="s">
        <v>10</v>
      </c>
      <c r="G83">
        <v>2</v>
      </c>
      <c r="H83">
        <v>65</v>
      </c>
      <c r="I83" s="1" t="s">
        <v>16</v>
      </c>
      <c r="J83">
        <v>41</v>
      </c>
      <c r="K83">
        <v>60</v>
      </c>
      <c r="L83" s="1" t="s">
        <v>5</v>
      </c>
      <c r="M83">
        <v>86</v>
      </c>
      <c r="N83">
        <v>60</v>
      </c>
      <c r="O83" s="1" t="s">
        <v>10</v>
      </c>
      <c r="P83">
        <v>87</v>
      </c>
      <c r="Q83">
        <v>89</v>
      </c>
      <c r="R83" s="1" t="s">
        <v>3</v>
      </c>
      <c r="S83">
        <v>402</v>
      </c>
      <c r="T83">
        <v>79</v>
      </c>
      <c r="U83" s="1" t="s">
        <v>16</v>
      </c>
      <c r="V83" s="1">
        <f>SUM(marks[[#This Row],[Marks6]],marks[[#This Row],[Marks5]],marks[[#This Row],[Marks4]],marks[[#This Row],[Marks3]],marks[[#This Row],[Marks2]],marks[[#This Row],[Marks]])</f>
        <v>424</v>
      </c>
      <c r="W83" s="1">
        <f>SUM(marks[[#This Row],[Marks5]],marks[[#This Row],[Marks4]],marks[[#This Row],[Marks3]],marks[[#This Row],[Marks2]],marks[[#This Row],[Marks]])</f>
        <v>345</v>
      </c>
      <c r="X83" s="1" t="s">
        <v>6</v>
      </c>
      <c r="Y83" s="1">
        <f>marks[[#This Row],[Total (5 Subject)]]/5</f>
        <v>69</v>
      </c>
    </row>
    <row r="84" spans="1:25" x14ac:dyDescent="0.25">
      <c r="A84">
        <v>26138371</v>
      </c>
      <c r="B84" s="1" t="s">
        <v>13</v>
      </c>
      <c r="C84" s="1" t="s">
        <v>92</v>
      </c>
      <c r="D84">
        <v>184</v>
      </c>
      <c r="E84">
        <v>79</v>
      </c>
      <c r="F84" s="1" t="s">
        <v>5</v>
      </c>
      <c r="G84">
        <v>2</v>
      </c>
      <c r="H84">
        <v>85</v>
      </c>
      <c r="I84" s="1" t="s">
        <v>8</v>
      </c>
      <c r="J84">
        <v>41</v>
      </c>
      <c r="K84">
        <v>84</v>
      </c>
      <c r="L84" s="1" t="s">
        <v>3</v>
      </c>
      <c r="M84">
        <v>86</v>
      </c>
      <c r="N84">
        <v>76</v>
      </c>
      <c r="O84" s="1" t="s">
        <v>8</v>
      </c>
      <c r="P84">
        <v>87</v>
      </c>
      <c r="Q84">
        <v>90</v>
      </c>
      <c r="R84" s="1" t="s">
        <v>3</v>
      </c>
      <c r="S84">
        <v>402</v>
      </c>
      <c r="T84">
        <v>85</v>
      </c>
      <c r="U84" s="1" t="s">
        <v>10</v>
      </c>
      <c r="V84" s="1">
        <f>SUM(marks[[#This Row],[Marks6]],marks[[#This Row],[Marks5]],marks[[#This Row],[Marks4]],marks[[#This Row],[Marks3]],marks[[#This Row],[Marks2]],marks[[#This Row],[Marks]])</f>
        <v>499</v>
      </c>
      <c r="W84" s="1">
        <f>SUM(marks[[#This Row],[Marks5]],marks[[#This Row],[Marks4]],marks[[#This Row],[Marks3]],marks[[#This Row],[Marks2]],marks[[#This Row],[Marks]])</f>
        <v>414</v>
      </c>
      <c r="X84" s="1" t="s">
        <v>6</v>
      </c>
      <c r="Y84" s="1">
        <f>marks[[#This Row],[Total (5 Subject)]]/5</f>
        <v>82.8</v>
      </c>
    </row>
    <row r="85" spans="1:25" x14ac:dyDescent="0.25">
      <c r="A85">
        <v>26138372</v>
      </c>
      <c r="B85" s="1" t="s">
        <v>13</v>
      </c>
      <c r="C85" s="1" t="s">
        <v>93</v>
      </c>
      <c r="D85">
        <v>184</v>
      </c>
      <c r="E85">
        <v>78</v>
      </c>
      <c r="F85" s="1" t="s">
        <v>5</v>
      </c>
      <c r="G85">
        <v>2</v>
      </c>
      <c r="H85">
        <v>79</v>
      </c>
      <c r="I85" s="1" t="s">
        <v>5</v>
      </c>
      <c r="J85">
        <v>41</v>
      </c>
      <c r="K85">
        <v>66</v>
      </c>
      <c r="L85" s="1" t="s">
        <v>5</v>
      </c>
      <c r="M85">
        <v>86</v>
      </c>
      <c r="N85">
        <v>60</v>
      </c>
      <c r="O85" s="1" t="s">
        <v>10</v>
      </c>
      <c r="P85">
        <v>87</v>
      </c>
      <c r="Q85">
        <v>77</v>
      </c>
      <c r="R85" s="1" t="s">
        <v>5</v>
      </c>
      <c r="S85">
        <v>402</v>
      </c>
      <c r="T85">
        <v>78</v>
      </c>
      <c r="U85" s="1" t="s">
        <v>16</v>
      </c>
      <c r="V85" s="1">
        <f>SUM(marks[[#This Row],[Marks6]],marks[[#This Row],[Marks5]],marks[[#This Row],[Marks4]],marks[[#This Row],[Marks3]],marks[[#This Row],[Marks2]],marks[[#This Row],[Marks]])</f>
        <v>438</v>
      </c>
      <c r="W85" s="1">
        <f>SUM(marks[[#This Row],[Marks5]],marks[[#This Row],[Marks4]],marks[[#This Row],[Marks3]],marks[[#This Row],[Marks2]],marks[[#This Row],[Marks]])</f>
        <v>360</v>
      </c>
      <c r="X85" s="1" t="s">
        <v>6</v>
      </c>
      <c r="Y85" s="1">
        <f>marks[[#This Row],[Total (5 Subject)]]/5</f>
        <v>72</v>
      </c>
    </row>
    <row r="86" spans="1:25" x14ac:dyDescent="0.25">
      <c r="A86">
        <v>26138373</v>
      </c>
      <c r="B86" s="1" t="s">
        <v>1</v>
      </c>
      <c r="C86" s="1" t="s">
        <v>94</v>
      </c>
      <c r="D86">
        <v>184</v>
      </c>
      <c r="E86">
        <v>79</v>
      </c>
      <c r="F86" s="1" t="s">
        <v>5</v>
      </c>
      <c r="G86">
        <v>2</v>
      </c>
      <c r="H86">
        <v>80</v>
      </c>
      <c r="I86" s="1" t="s">
        <v>5</v>
      </c>
      <c r="J86">
        <v>241</v>
      </c>
      <c r="K86">
        <v>81</v>
      </c>
      <c r="L86" s="1" t="s">
        <v>3</v>
      </c>
      <c r="M86">
        <v>86</v>
      </c>
      <c r="N86">
        <v>74</v>
      </c>
      <c r="O86" s="1" t="s">
        <v>8</v>
      </c>
      <c r="P86">
        <v>87</v>
      </c>
      <c r="Q86">
        <v>90</v>
      </c>
      <c r="R86" s="1" t="s">
        <v>3</v>
      </c>
      <c r="S86">
        <v>402</v>
      </c>
      <c r="T86">
        <v>82</v>
      </c>
      <c r="U86" s="1" t="s">
        <v>10</v>
      </c>
      <c r="V86" s="1">
        <f>SUM(marks[[#This Row],[Marks6]],marks[[#This Row],[Marks5]],marks[[#This Row],[Marks4]],marks[[#This Row],[Marks3]],marks[[#This Row],[Marks2]],marks[[#This Row],[Marks]])</f>
        <v>486</v>
      </c>
      <c r="W86" s="1">
        <f>SUM(marks[[#This Row],[Marks5]],marks[[#This Row],[Marks4]],marks[[#This Row],[Marks3]],marks[[#This Row],[Marks2]],marks[[#This Row],[Marks]])</f>
        <v>404</v>
      </c>
      <c r="X86" s="1" t="s">
        <v>6</v>
      </c>
      <c r="Y86" s="1">
        <f>marks[[#This Row],[Total (5 Subject)]]/5</f>
        <v>80.8</v>
      </c>
    </row>
    <row r="87" spans="1:25" x14ac:dyDescent="0.25">
      <c r="A87">
        <v>26138374</v>
      </c>
      <c r="B87" s="1" t="s">
        <v>1</v>
      </c>
      <c r="C87" s="1" t="s">
        <v>95</v>
      </c>
      <c r="D87">
        <v>184</v>
      </c>
      <c r="E87">
        <v>88</v>
      </c>
      <c r="F87" s="1" t="s">
        <v>3</v>
      </c>
      <c r="G87">
        <v>2</v>
      </c>
      <c r="H87">
        <v>65</v>
      </c>
      <c r="I87" s="1" t="s">
        <v>16</v>
      </c>
      <c r="J87">
        <v>41</v>
      </c>
      <c r="K87">
        <v>55</v>
      </c>
      <c r="L87" s="1" t="s">
        <v>10</v>
      </c>
      <c r="M87">
        <v>86</v>
      </c>
      <c r="N87">
        <v>69</v>
      </c>
      <c r="O87" s="1" t="s">
        <v>5</v>
      </c>
      <c r="P87">
        <v>87</v>
      </c>
      <c r="Q87">
        <v>88</v>
      </c>
      <c r="R87" s="1" t="s">
        <v>8</v>
      </c>
      <c r="S87">
        <v>402</v>
      </c>
      <c r="T87">
        <v>84</v>
      </c>
      <c r="U87" s="1" t="s">
        <v>10</v>
      </c>
      <c r="V87" s="1">
        <f>SUM(marks[[#This Row],[Marks6]],marks[[#This Row],[Marks5]],marks[[#This Row],[Marks4]],marks[[#This Row],[Marks3]],marks[[#This Row],[Marks2]],marks[[#This Row],[Marks]])</f>
        <v>449</v>
      </c>
      <c r="W87" s="1">
        <f>SUM(marks[[#This Row],[Marks5]],marks[[#This Row],[Marks4]],marks[[#This Row],[Marks3]],marks[[#This Row],[Marks2]],marks[[#This Row],[Marks]])</f>
        <v>365</v>
      </c>
      <c r="X87" s="1" t="s">
        <v>6</v>
      </c>
      <c r="Y87" s="1">
        <f>marks[[#This Row],[Total (5 Subject)]]/5</f>
        <v>73</v>
      </c>
    </row>
    <row r="88" spans="1:25" x14ac:dyDescent="0.25">
      <c r="A88">
        <v>26138375</v>
      </c>
      <c r="B88" s="1" t="s">
        <v>13</v>
      </c>
      <c r="C88" s="1" t="s">
        <v>96</v>
      </c>
      <c r="D88">
        <v>184</v>
      </c>
      <c r="E88">
        <v>90</v>
      </c>
      <c r="F88" s="1" t="s">
        <v>3</v>
      </c>
      <c r="G88">
        <v>2</v>
      </c>
      <c r="H88">
        <v>79</v>
      </c>
      <c r="I88" s="1" t="s">
        <v>5</v>
      </c>
      <c r="J88">
        <v>41</v>
      </c>
      <c r="K88">
        <v>70</v>
      </c>
      <c r="L88" s="1" t="s">
        <v>8</v>
      </c>
      <c r="M88">
        <v>86</v>
      </c>
      <c r="N88">
        <v>81</v>
      </c>
      <c r="O88" s="1" t="s">
        <v>3</v>
      </c>
      <c r="P88">
        <v>87</v>
      </c>
      <c r="Q88">
        <v>88</v>
      </c>
      <c r="R88" s="1" t="s">
        <v>8</v>
      </c>
      <c r="S88">
        <v>402</v>
      </c>
      <c r="T88">
        <v>83</v>
      </c>
      <c r="U88" s="1" t="s">
        <v>10</v>
      </c>
      <c r="V88" s="1">
        <f>SUM(marks[[#This Row],[Marks6]],marks[[#This Row],[Marks5]],marks[[#This Row],[Marks4]],marks[[#This Row],[Marks3]],marks[[#This Row],[Marks2]],marks[[#This Row],[Marks]])</f>
        <v>491</v>
      </c>
      <c r="W88" s="1">
        <f>SUM(marks[[#This Row],[Marks5]],marks[[#This Row],[Marks4]],marks[[#This Row],[Marks3]],marks[[#This Row],[Marks2]],marks[[#This Row],[Marks]])</f>
        <v>408</v>
      </c>
      <c r="X88" s="1" t="s">
        <v>6</v>
      </c>
      <c r="Y88" s="1">
        <f>marks[[#This Row],[Total (5 Subject)]]/5</f>
        <v>81.599999999999994</v>
      </c>
    </row>
    <row r="89" spans="1:25" x14ac:dyDescent="0.25">
      <c r="A89">
        <v>26138376</v>
      </c>
      <c r="B89" s="1" t="s">
        <v>13</v>
      </c>
      <c r="C89" s="1" t="s">
        <v>97</v>
      </c>
      <c r="D89">
        <v>184</v>
      </c>
      <c r="E89">
        <v>98</v>
      </c>
      <c r="F89" s="1" t="s">
        <v>4</v>
      </c>
      <c r="G89">
        <v>2</v>
      </c>
      <c r="H89">
        <v>90</v>
      </c>
      <c r="I89" s="1" t="s">
        <v>3</v>
      </c>
      <c r="J89">
        <v>41</v>
      </c>
      <c r="K89">
        <v>88</v>
      </c>
      <c r="L89" s="1" t="s">
        <v>3</v>
      </c>
      <c r="M89">
        <v>86</v>
      </c>
      <c r="N89">
        <v>86</v>
      </c>
      <c r="O89" s="1" t="s">
        <v>3</v>
      </c>
      <c r="P89">
        <v>87</v>
      </c>
      <c r="Q89">
        <v>96</v>
      </c>
      <c r="R89" s="1" t="s">
        <v>4</v>
      </c>
      <c r="S89">
        <v>402</v>
      </c>
      <c r="T89">
        <v>94</v>
      </c>
      <c r="U89" s="1" t="s">
        <v>3</v>
      </c>
      <c r="V89" s="1">
        <f>SUM(marks[[#This Row],[Marks6]],marks[[#This Row],[Marks5]],marks[[#This Row],[Marks4]],marks[[#This Row],[Marks3]],marks[[#This Row],[Marks2]],marks[[#This Row],[Marks]])</f>
        <v>552</v>
      </c>
      <c r="W89" s="1">
        <f>SUM(marks[[#This Row],[Marks5]],marks[[#This Row],[Marks4]],marks[[#This Row],[Marks3]],marks[[#This Row],[Marks2]],marks[[#This Row],[Marks]])</f>
        <v>458</v>
      </c>
      <c r="X89" s="1" t="s">
        <v>6</v>
      </c>
      <c r="Y89" s="1">
        <f>marks[[#This Row],[Total (5 Subject)]]/5</f>
        <v>91.6</v>
      </c>
    </row>
    <row r="90" spans="1:25" x14ac:dyDescent="0.25">
      <c r="A90">
        <v>26138377</v>
      </c>
      <c r="B90" s="1" t="s">
        <v>13</v>
      </c>
      <c r="C90" s="1" t="s">
        <v>87</v>
      </c>
      <c r="D90">
        <v>184</v>
      </c>
      <c r="E90">
        <v>80</v>
      </c>
      <c r="F90" s="1" t="s">
        <v>5</v>
      </c>
      <c r="G90">
        <v>2</v>
      </c>
      <c r="H90">
        <v>86</v>
      </c>
      <c r="I90" s="1" t="s">
        <v>3</v>
      </c>
      <c r="J90">
        <v>41</v>
      </c>
      <c r="K90">
        <v>73</v>
      </c>
      <c r="L90" s="1" t="s">
        <v>8</v>
      </c>
      <c r="M90">
        <v>86</v>
      </c>
      <c r="N90">
        <v>69</v>
      </c>
      <c r="O90" s="1" t="s">
        <v>5</v>
      </c>
      <c r="P90">
        <v>87</v>
      </c>
      <c r="Q90">
        <v>96</v>
      </c>
      <c r="R90" s="1" t="s">
        <v>4</v>
      </c>
      <c r="S90">
        <v>402</v>
      </c>
      <c r="T90">
        <v>87</v>
      </c>
      <c r="U90" s="1" t="s">
        <v>5</v>
      </c>
      <c r="V90" s="1">
        <f>SUM(marks[[#This Row],[Marks6]],marks[[#This Row],[Marks5]],marks[[#This Row],[Marks4]],marks[[#This Row],[Marks3]],marks[[#This Row],[Marks2]],marks[[#This Row],[Marks]])</f>
        <v>491</v>
      </c>
      <c r="W90" s="1">
        <f>SUM(marks[[#This Row],[Marks5]],marks[[#This Row],[Marks4]],marks[[#This Row],[Marks3]],marks[[#This Row],[Marks2]],marks[[#This Row],[Marks]])</f>
        <v>404</v>
      </c>
      <c r="X90" s="1" t="s">
        <v>6</v>
      </c>
      <c r="Y90" s="1">
        <f>marks[[#This Row],[Total (5 Subject)]]/5</f>
        <v>80.8</v>
      </c>
    </row>
    <row r="91" spans="1:25" x14ac:dyDescent="0.25">
      <c r="A91">
        <v>26138378</v>
      </c>
      <c r="B91" s="1" t="s">
        <v>13</v>
      </c>
      <c r="C91" s="1" t="s">
        <v>98</v>
      </c>
      <c r="D91">
        <v>184</v>
      </c>
      <c r="E91">
        <v>90</v>
      </c>
      <c r="F91" s="1" t="s">
        <v>3</v>
      </c>
      <c r="G91">
        <v>2</v>
      </c>
      <c r="H91">
        <v>80</v>
      </c>
      <c r="I91" s="1" t="s">
        <v>5</v>
      </c>
      <c r="J91">
        <v>41</v>
      </c>
      <c r="K91">
        <v>85</v>
      </c>
      <c r="L91" s="1" t="s">
        <v>3</v>
      </c>
      <c r="M91">
        <v>86</v>
      </c>
      <c r="N91">
        <v>83</v>
      </c>
      <c r="O91" s="1" t="s">
        <v>3</v>
      </c>
      <c r="P91">
        <v>87</v>
      </c>
      <c r="Q91">
        <v>95</v>
      </c>
      <c r="R91" s="1" t="s">
        <v>4</v>
      </c>
      <c r="S91">
        <v>402</v>
      </c>
      <c r="T91">
        <v>90</v>
      </c>
      <c r="U91" s="1" t="s">
        <v>8</v>
      </c>
      <c r="V91" s="1">
        <f>SUM(marks[[#This Row],[Marks6]],marks[[#This Row],[Marks5]],marks[[#This Row],[Marks4]],marks[[#This Row],[Marks3]],marks[[#This Row],[Marks2]],marks[[#This Row],[Marks]])</f>
        <v>523</v>
      </c>
      <c r="W91" s="1">
        <f>SUM(marks[[#This Row],[Marks5]],marks[[#This Row],[Marks4]],marks[[#This Row],[Marks3]],marks[[#This Row],[Marks2]],marks[[#This Row],[Marks]])</f>
        <v>433</v>
      </c>
      <c r="X91" s="1" t="s">
        <v>6</v>
      </c>
      <c r="Y91" s="1">
        <f>marks[[#This Row],[Total (5 Subject)]]/5</f>
        <v>86.6</v>
      </c>
    </row>
    <row r="92" spans="1:25" x14ac:dyDescent="0.25">
      <c r="A92">
        <v>26138379</v>
      </c>
      <c r="B92" s="1" t="s">
        <v>13</v>
      </c>
      <c r="C92" s="1" t="s">
        <v>99</v>
      </c>
      <c r="D92">
        <v>184</v>
      </c>
      <c r="E92">
        <v>74</v>
      </c>
      <c r="F92" s="1" t="s">
        <v>10</v>
      </c>
      <c r="G92">
        <v>2</v>
      </c>
      <c r="H92">
        <v>70</v>
      </c>
      <c r="I92" s="1" t="s">
        <v>10</v>
      </c>
      <c r="J92">
        <v>241</v>
      </c>
      <c r="K92">
        <v>54</v>
      </c>
      <c r="L92" s="1" t="s">
        <v>10</v>
      </c>
      <c r="M92">
        <v>86</v>
      </c>
      <c r="N92">
        <v>57</v>
      </c>
      <c r="O92" s="1" t="s">
        <v>10</v>
      </c>
      <c r="P92">
        <v>87</v>
      </c>
      <c r="Q92">
        <v>89</v>
      </c>
      <c r="R92" s="1" t="s">
        <v>3</v>
      </c>
      <c r="S92">
        <v>402</v>
      </c>
      <c r="T92">
        <v>78</v>
      </c>
      <c r="U92" s="1" t="s">
        <v>16</v>
      </c>
      <c r="V92" s="1">
        <f>SUM(marks[[#This Row],[Marks6]],marks[[#This Row],[Marks5]],marks[[#This Row],[Marks4]],marks[[#This Row],[Marks3]],marks[[#This Row],[Marks2]],marks[[#This Row],[Marks]])</f>
        <v>422</v>
      </c>
      <c r="W92" s="1">
        <f>SUM(marks[[#This Row],[Marks5]],marks[[#This Row],[Marks4]],marks[[#This Row],[Marks3]],marks[[#This Row],[Marks2]],marks[[#This Row],[Marks]])</f>
        <v>344</v>
      </c>
      <c r="X92" s="1" t="s">
        <v>6</v>
      </c>
      <c r="Y92" s="1">
        <f>marks[[#This Row],[Total (5 Subject)]]/5</f>
        <v>68.8</v>
      </c>
    </row>
    <row r="93" spans="1:25" x14ac:dyDescent="0.25">
      <c r="A93">
        <v>26138380</v>
      </c>
      <c r="B93" s="1" t="s">
        <v>1</v>
      </c>
      <c r="C93" s="1" t="s">
        <v>100</v>
      </c>
      <c r="D93">
        <v>184</v>
      </c>
      <c r="E93">
        <v>68</v>
      </c>
      <c r="F93" s="1" t="s">
        <v>16</v>
      </c>
      <c r="G93">
        <v>2</v>
      </c>
      <c r="H93">
        <v>69</v>
      </c>
      <c r="I93" s="1" t="s">
        <v>16</v>
      </c>
      <c r="J93">
        <v>241</v>
      </c>
      <c r="K93">
        <v>43</v>
      </c>
      <c r="L93" s="1" t="s">
        <v>12</v>
      </c>
      <c r="M93">
        <v>86</v>
      </c>
      <c r="N93">
        <v>57</v>
      </c>
      <c r="O93" s="1" t="s">
        <v>10</v>
      </c>
      <c r="P93">
        <v>87</v>
      </c>
      <c r="Q93">
        <v>89</v>
      </c>
      <c r="R93" s="1" t="s">
        <v>3</v>
      </c>
      <c r="S93">
        <v>402</v>
      </c>
      <c r="T93">
        <v>77</v>
      </c>
      <c r="U93" s="1" t="s">
        <v>16</v>
      </c>
      <c r="V93" s="1">
        <f>SUM(marks[[#This Row],[Marks6]],marks[[#This Row],[Marks5]],marks[[#This Row],[Marks4]],marks[[#This Row],[Marks3]],marks[[#This Row],[Marks2]],marks[[#This Row],[Marks]])</f>
        <v>403</v>
      </c>
      <c r="W93" s="1">
        <f>SUM(marks[[#This Row],[Marks5]],marks[[#This Row],[Marks4]],marks[[#This Row],[Marks3]],marks[[#This Row],[Marks2]],marks[[#This Row],[Marks]])</f>
        <v>326</v>
      </c>
      <c r="X93" s="1" t="s">
        <v>6</v>
      </c>
      <c r="Y93" s="1">
        <f>marks[[#This Row],[Total (5 Subject)]]/5</f>
        <v>65.2</v>
      </c>
    </row>
    <row r="94" spans="1:25" x14ac:dyDescent="0.25">
      <c r="A94">
        <v>26138381</v>
      </c>
      <c r="B94" s="1" t="s">
        <v>1</v>
      </c>
      <c r="C94" s="1" t="s">
        <v>101</v>
      </c>
      <c r="D94">
        <v>184</v>
      </c>
      <c r="E94">
        <v>59</v>
      </c>
      <c r="F94" s="1" t="s">
        <v>12</v>
      </c>
      <c r="G94">
        <v>2</v>
      </c>
      <c r="H94">
        <v>69</v>
      </c>
      <c r="I94" s="1" t="s">
        <v>16</v>
      </c>
      <c r="J94">
        <v>241</v>
      </c>
      <c r="K94">
        <v>41</v>
      </c>
      <c r="L94" s="1" t="s">
        <v>12</v>
      </c>
      <c r="M94">
        <v>86</v>
      </c>
      <c r="N94">
        <v>41</v>
      </c>
      <c r="O94" s="1" t="s">
        <v>12</v>
      </c>
      <c r="P94">
        <v>87</v>
      </c>
      <c r="Q94">
        <v>58</v>
      </c>
      <c r="R94" s="1" t="s">
        <v>12</v>
      </c>
      <c r="S94">
        <v>402</v>
      </c>
      <c r="T94">
        <v>71</v>
      </c>
      <c r="U94" s="1" t="s">
        <v>12</v>
      </c>
      <c r="V94" s="1">
        <f>SUM(marks[[#This Row],[Marks6]],marks[[#This Row],[Marks5]],marks[[#This Row],[Marks4]],marks[[#This Row],[Marks3]],marks[[#This Row],[Marks2]],marks[[#This Row],[Marks]])</f>
        <v>339</v>
      </c>
      <c r="W94" s="1">
        <f>SUM(marks[[#This Row],[Marks5]],marks[[#This Row],[Marks4]],marks[[#This Row],[Marks3]],marks[[#This Row],[Marks2]],marks[[#This Row],[Marks]])</f>
        <v>268</v>
      </c>
      <c r="X94" s="1" t="s">
        <v>6</v>
      </c>
      <c r="Y94" s="1">
        <f>marks[[#This Row],[Total (5 Subject)]]/5</f>
        <v>53.6</v>
      </c>
    </row>
    <row r="95" spans="1:25" x14ac:dyDescent="0.25">
      <c r="A95">
        <v>26138382</v>
      </c>
      <c r="B95" s="1" t="s">
        <v>1</v>
      </c>
      <c r="C95" s="1" t="s">
        <v>102</v>
      </c>
      <c r="D95">
        <v>184</v>
      </c>
      <c r="E95">
        <v>58</v>
      </c>
      <c r="F95" s="1" t="s">
        <v>12</v>
      </c>
      <c r="G95">
        <v>122</v>
      </c>
      <c r="H95">
        <v>56</v>
      </c>
      <c r="I95" s="1" t="s">
        <v>12</v>
      </c>
      <c r="J95">
        <v>241</v>
      </c>
      <c r="K95">
        <v>54</v>
      </c>
      <c r="L95" s="1" t="s">
        <v>10</v>
      </c>
      <c r="M95">
        <v>86</v>
      </c>
      <c r="N95">
        <v>51</v>
      </c>
      <c r="O95" s="1" t="s">
        <v>16</v>
      </c>
      <c r="P95">
        <v>87</v>
      </c>
      <c r="Q95">
        <v>67</v>
      </c>
      <c r="R95" s="1" t="s">
        <v>10</v>
      </c>
      <c r="S95">
        <v>402</v>
      </c>
      <c r="T95">
        <v>67</v>
      </c>
      <c r="U95" s="1" t="s">
        <v>19</v>
      </c>
      <c r="V95" s="1">
        <f>SUM(marks[[#This Row],[Marks6]],marks[[#This Row],[Marks5]],marks[[#This Row],[Marks4]],marks[[#This Row],[Marks3]],marks[[#This Row],[Marks2]],marks[[#This Row],[Marks]])</f>
        <v>353</v>
      </c>
      <c r="W95" s="1">
        <f>SUM(marks[[#This Row],[Marks5]],marks[[#This Row],[Marks4]],marks[[#This Row],[Marks3]],marks[[#This Row],[Marks2]],marks[[#This Row],[Marks]])</f>
        <v>286</v>
      </c>
      <c r="X95" s="1" t="s">
        <v>6</v>
      </c>
      <c r="Y95" s="1">
        <f>marks[[#This Row],[Total (5 Subject)]]/5</f>
        <v>57.2</v>
      </c>
    </row>
    <row r="96" spans="1:25" x14ac:dyDescent="0.25">
      <c r="A96">
        <v>26138383</v>
      </c>
      <c r="B96" s="1" t="s">
        <v>1</v>
      </c>
      <c r="C96" s="1" t="s">
        <v>103</v>
      </c>
      <c r="D96">
        <v>184</v>
      </c>
      <c r="E96">
        <v>55</v>
      </c>
      <c r="F96" s="1" t="s">
        <v>12</v>
      </c>
      <c r="G96">
        <v>2</v>
      </c>
      <c r="H96">
        <v>60</v>
      </c>
      <c r="I96" s="1" t="s">
        <v>12</v>
      </c>
      <c r="J96">
        <v>41</v>
      </c>
      <c r="K96">
        <v>61</v>
      </c>
      <c r="L96" s="1" t="s">
        <v>5</v>
      </c>
      <c r="M96">
        <v>86</v>
      </c>
      <c r="N96">
        <v>45</v>
      </c>
      <c r="O96" s="1" t="s">
        <v>12</v>
      </c>
      <c r="P96">
        <v>87</v>
      </c>
      <c r="Q96">
        <v>78</v>
      </c>
      <c r="R96" s="1" t="s">
        <v>5</v>
      </c>
      <c r="S96">
        <v>402</v>
      </c>
      <c r="T96">
        <v>71</v>
      </c>
      <c r="U96" s="1" t="s">
        <v>12</v>
      </c>
      <c r="V96" s="1">
        <f>SUM(marks[[#This Row],[Marks6]],marks[[#This Row],[Marks5]],marks[[#This Row],[Marks4]],marks[[#This Row],[Marks3]],marks[[#This Row],[Marks2]],marks[[#This Row],[Marks]])</f>
        <v>370</v>
      </c>
      <c r="W96" s="1">
        <f>SUM(marks[[#This Row],[Marks5]],marks[[#This Row],[Marks4]],marks[[#This Row],[Marks3]],marks[[#This Row],[Marks2]],marks[[#This Row],[Marks]])</f>
        <v>299</v>
      </c>
      <c r="X96" s="1" t="s">
        <v>6</v>
      </c>
      <c r="Y96" s="1">
        <f>marks[[#This Row],[Total (5 Subject)]]/5</f>
        <v>59.8</v>
      </c>
    </row>
    <row r="97" spans="1:25" x14ac:dyDescent="0.25">
      <c r="A97">
        <v>26138384</v>
      </c>
      <c r="B97" s="1" t="s">
        <v>13</v>
      </c>
      <c r="C97" s="1" t="s">
        <v>104</v>
      </c>
      <c r="D97">
        <v>184</v>
      </c>
      <c r="E97">
        <v>59</v>
      </c>
      <c r="F97" s="1" t="s">
        <v>12</v>
      </c>
      <c r="G97">
        <v>2</v>
      </c>
      <c r="H97">
        <v>60</v>
      </c>
      <c r="I97" s="1" t="s">
        <v>12</v>
      </c>
      <c r="J97">
        <v>241</v>
      </c>
      <c r="K97">
        <v>40</v>
      </c>
      <c r="L97" s="1" t="s">
        <v>12</v>
      </c>
      <c r="M97">
        <v>86</v>
      </c>
      <c r="N97">
        <v>45</v>
      </c>
      <c r="O97" s="1" t="s">
        <v>12</v>
      </c>
      <c r="P97">
        <v>87</v>
      </c>
      <c r="Q97">
        <v>88</v>
      </c>
      <c r="R97" s="1" t="s">
        <v>8</v>
      </c>
      <c r="S97">
        <v>402</v>
      </c>
      <c r="T97">
        <v>73</v>
      </c>
      <c r="U97" s="1" t="s">
        <v>12</v>
      </c>
      <c r="V97" s="1">
        <f>SUM(marks[[#This Row],[Marks6]],marks[[#This Row],[Marks5]],marks[[#This Row],[Marks4]],marks[[#This Row],[Marks3]],marks[[#This Row],[Marks2]],marks[[#This Row],[Marks]])</f>
        <v>365</v>
      </c>
      <c r="W97" s="1">
        <f>SUM(marks[[#This Row],[Marks5]],marks[[#This Row],[Marks4]],marks[[#This Row],[Marks3]],marks[[#This Row],[Marks2]],marks[[#This Row],[Marks]])</f>
        <v>292</v>
      </c>
      <c r="X97" s="1" t="s">
        <v>6</v>
      </c>
      <c r="Y97" s="1">
        <f>marks[[#This Row],[Total (5 Subject)]]/5</f>
        <v>58.4</v>
      </c>
    </row>
    <row r="98" spans="1:25" x14ac:dyDescent="0.25">
      <c r="A98">
        <v>26138385</v>
      </c>
      <c r="B98" s="1" t="s">
        <v>13</v>
      </c>
      <c r="C98" s="1" t="s">
        <v>105</v>
      </c>
      <c r="D98">
        <v>184</v>
      </c>
      <c r="E98">
        <v>71</v>
      </c>
      <c r="F98" s="1" t="s">
        <v>10</v>
      </c>
      <c r="G98">
        <v>2</v>
      </c>
      <c r="H98">
        <v>63</v>
      </c>
      <c r="I98" s="1" t="s">
        <v>16</v>
      </c>
      <c r="J98">
        <v>241</v>
      </c>
      <c r="K98">
        <v>41</v>
      </c>
      <c r="L98" s="1" t="s">
        <v>12</v>
      </c>
      <c r="M98">
        <v>86</v>
      </c>
      <c r="N98">
        <v>58</v>
      </c>
      <c r="O98" s="1" t="s">
        <v>10</v>
      </c>
      <c r="P98">
        <v>87</v>
      </c>
      <c r="Q98">
        <v>80</v>
      </c>
      <c r="R98" s="1" t="s">
        <v>5</v>
      </c>
      <c r="S98">
        <v>402</v>
      </c>
      <c r="T98">
        <v>74</v>
      </c>
      <c r="U98" s="1" t="s">
        <v>12</v>
      </c>
      <c r="V98" s="1">
        <f>SUM(marks[[#This Row],[Marks6]],marks[[#This Row],[Marks5]],marks[[#This Row],[Marks4]],marks[[#This Row],[Marks3]],marks[[#This Row],[Marks2]],marks[[#This Row],[Marks]])</f>
        <v>387</v>
      </c>
      <c r="W98" s="1">
        <f>SUM(marks[[#This Row],[Marks5]],marks[[#This Row],[Marks4]],marks[[#This Row],[Marks3]],marks[[#This Row],[Marks2]],marks[[#This Row],[Marks]])</f>
        <v>313</v>
      </c>
      <c r="X98" s="1" t="s">
        <v>6</v>
      </c>
      <c r="Y98" s="1">
        <f>marks[[#This Row],[Total (5 Subject)]]/5</f>
        <v>62.6</v>
      </c>
    </row>
    <row r="99" spans="1:25" x14ac:dyDescent="0.25">
      <c r="A99">
        <v>26138386</v>
      </c>
      <c r="B99" s="1" t="s">
        <v>1</v>
      </c>
      <c r="C99" s="1" t="s">
        <v>106</v>
      </c>
      <c r="D99">
        <v>184</v>
      </c>
      <c r="E99">
        <v>59</v>
      </c>
      <c r="F99" s="1" t="s">
        <v>12</v>
      </c>
      <c r="G99">
        <v>2</v>
      </c>
      <c r="H99">
        <v>63</v>
      </c>
      <c r="I99" s="1" t="s">
        <v>16</v>
      </c>
      <c r="J99">
        <v>41</v>
      </c>
      <c r="K99">
        <v>37</v>
      </c>
      <c r="L99" s="1" t="s">
        <v>19</v>
      </c>
      <c r="M99">
        <v>86</v>
      </c>
      <c r="N99">
        <v>51</v>
      </c>
      <c r="O99" s="1" t="s">
        <v>16</v>
      </c>
      <c r="P99">
        <v>87</v>
      </c>
      <c r="Q99">
        <v>77</v>
      </c>
      <c r="R99" s="1" t="s">
        <v>5</v>
      </c>
      <c r="S99">
        <v>402</v>
      </c>
      <c r="T99">
        <v>74</v>
      </c>
      <c r="U99" s="1" t="s">
        <v>12</v>
      </c>
      <c r="V99" s="1">
        <f>SUM(marks[[#This Row],[Marks6]],marks[[#This Row],[Marks5]],marks[[#This Row],[Marks4]],marks[[#This Row],[Marks3]],marks[[#This Row],[Marks2]],marks[[#This Row],[Marks]])</f>
        <v>361</v>
      </c>
      <c r="W99" s="1">
        <f>SUM(marks[[#This Row],[Marks5]],marks[[#This Row],[Marks4]],marks[[#This Row],[Marks3]],marks[[#This Row],[Marks2]],marks[[#This Row],[Marks]])</f>
        <v>287</v>
      </c>
      <c r="X99" s="1" t="s">
        <v>6</v>
      </c>
      <c r="Y99" s="1">
        <f>marks[[#This Row],[Total (5 Subject)]]/5</f>
        <v>57.4</v>
      </c>
    </row>
    <row r="100" spans="1:25" x14ac:dyDescent="0.25">
      <c r="A100">
        <v>26138387</v>
      </c>
      <c r="B100" s="1" t="s">
        <v>1</v>
      </c>
      <c r="C100" s="1" t="s">
        <v>107</v>
      </c>
      <c r="D100">
        <v>184</v>
      </c>
      <c r="E100">
        <v>64</v>
      </c>
      <c r="F100" s="1" t="s">
        <v>16</v>
      </c>
      <c r="G100">
        <v>2</v>
      </c>
      <c r="H100">
        <v>60</v>
      </c>
      <c r="I100" s="1" t="s">
        <v>12</v>
      </c>
      <c r="J100">
        <v>241</v>
      </c>
      <c r="K100">
        <v>43</v>
      </c>
      <c r="L100" s="1" t="s">
        <v>12</v>
      </c>
      <c r="M100">
        <v>86</v>
      </c>
      <c r="N100">
        <v>53</v>
      </c>
      <c r="O100" s="1" t="s">
        <v>10</v>
      </c>
      <c r="P100">
        <v>87</v>
      </c>
      <c r="Q100">
        <v>59</v>
      </c>
      <c r="R100" s="1" t="s">
        <v>16</v>
      </c>
      <c r="S100">
        <v>402</v>
      </c>
      <c r="T100">
        <v>68</v>
      </c>
      <c r="U100" s="1" t="s">
        <v>19</v>
      </c>
      <c r="V100" s="1">
        <f>SUM(marks[[#This Row],[Marks6]],marks[[#This Row],[Marks5]],marks[[#This Row],[Marks4]],marks[[#This Row],[Marks3]],marks[[#This Row],[Marks2]],marks[[#This Row],[Marks]])</f>
        <v>347</v>
      </c>
      <c r="W100" s="1">
        <f>SUM(marks[[#This Row],[Marks5]],marks[[#This Row],[Marks4]],marks[[#This Row],[Marks3]],marks[[#This Row],[Marks2]],marks[[#This Row],[Marks]])</f>
        <v>279</v>
      </c>
      <c r="X100" s="1" t="s">
        <v>6</v>
      </c>
      <c r="Y100" s="1">
        <f>marks[[#This Row],[Total (5 Subject)]]/5</f>
        <v>55.8</v>
      </c>
    </row>
    <row r="101" spans="1:25" x14ac:dyDescent="0.25">
      <c r="A101">
        <v>26138388</v>
      </c>
      <c r="B101" s="1" t="s">
        <v>1</v>
      </c>
      <c r="C101" s="1" t="s">
        <v>108</v>
      </c>
      <c r="D101">
        <v>184</v>
      </c>
      <c r="E101">
        <v>63</v>
      </c>
      <c r="F101" s="1" t="s">
        <v>16</v>
      </c>
      <c r="G101">
        <v>122</v>
      </c>
      <c r="H101">
        <v>82</v>
      </c>
      <c r="I101" s="1" t="s">
        <v>8</v>
      </c>
      <c r="J101">
        <v>241</v>
      </c>
      <c r="K101">
        <v>44</v>
      </c>
      <c r="L101" s="1" t="s">
        <v>12</v>
      </c>
      <c r="M101">
        <v>86</v>
      </c>
      <c r="N101">
        <v>53</v>
      </c>
      <c r="O101" s="1" t="s">
        <v>10</v>
      </c>
      <c r="P101">
        <v>87</v>
      </c>
      <c r="Q101">
        <v>59</v>
      </c>
      <c r="R101" s="1" t="s">
        <v>16</v>
      </c>
      <c r="S101">
        <v>402</v>
      </c>
      <c r="T101">
        <v>66</v>
      </c>
      <c r="U101" s="1" t="s">
        <v>19</v>
      </c>
      <c r="V101" s="1">
        <f>SUM(marks[[#This Row],[Marks6]],marks[[#This Row],[Marks5]],marks[[#This Row],[Marks4]],marks[[#This Row],[Marks3]],marks[[#This Row],[Marks2]],marks[[#This Row],[Marks]])</f>
        <v>367</v>
      </c>
      <c r="W101" s="1">
        <f>SUM(marks[[#This Row],[Marks5]],marks[[#This Row],[Marks4]],marks[[#This Row],[Marks3]],marks[[#This Row],[Marks2]],marks[[#This Row],[Marks]])</f>
        <v>301</v>
      </c>
      <c r="X101" s="1" t="s">
        <v>6</v>
      </c>
      <c r="Y101" s="1">
        <f>marks[[#This Row],[Total (5 Subject)]]/5</f>
        <v>60.2</v>
      </c>
    </row>
    <row r="102" spans="1:25" x14ac:dyDescent="0.25">
      <c r="A102">
        <v>26138389</v>
      </c>
      <c r="B102" s="1" t="s">
        <v>1</v>
      </c>
      <c r="C102" s="1" t="s">
        <v>109</v>
      </c>
      <c r="D102">
        <v>184</v>
      </c>
      <c r="E102">
        <v>70</v>
      </c>
      <c r="F102" s="1" t="s">
        <v>10</v>
      </c>
      <c r="G102">
        <v>122</v>
      </c>
      <c r="H102">
        <v>81</v>
      </c>
      <c r="I102" s="1" t="s">
        <v>8</v>
      </c>
      <c r="J102">
        <v>41</v>
      </c>
      <c r="K102">
        <v>59</v>
      </c>
      <c r="L102" s="1" t="s">
        <v>10</v>
      </c>
      <c r="M102">
        <v>86</v>
      </c>
      <c r="N102">
        <v>60</v>
      </c>
      <c r="O102" s="1" t="s">
        <v>10</v>
      </c>
      <c r="P102">
        <v>87</v>
      </c>
      <c r="Q102">
        <v>96</v>
      </c>
      <c r="R102" s="1" t="s">
        <v>4</v>
      </c>
      <c r="S102">
        <v>402</v>
      </c>
      <c r="T102">
        <v>83</v>
      </c>
      <c r="U102" s="1" t="s">
        <v>10</v>
      </c>
      <c r="V102" s="1">
        <f>SUM(marks[[#This Row],[Marks6]],marks[[#This Row],[Marks5]],marks[[#This Row],[Marks4]],marks[[#This Row],[Marks3]],marks[[#This Row],[Marks2]],marks[[#This Row],[Marks]])</f>
        <v>449</v>
      </c>
      <c r="W102" s="1">
        <f>SUM(marks[[#This Row],[Marks5]],marks[[#This Row],[Marks4]],marks[[#This Row],[Marks3]],marks[[#This Row],[Marks2]],marks[[#This Row],[Marks]])</f>
        <v>366</v>
      </c>
      <c r="X102" s="1" t="s">
        <v>6</v>
      </c>
      <c r="Y102" s="1">
        <f>marks[[#This Row],[Total (5 Subject)]]/5</f>
        <v>73.2</v>
      </c>
    </row>
    <row r="103" spans="1:25" x14ac:dyDescent="0.25">
      <c r="A103">
        <v>26138390</v>
      </c>
      <c r="B103" s="1" t="s">
        <v>13</v>
      </c>
      <c r="C103" s="1" t="s">
        <v>110</v>
      </c>
      <c r="D103">
        <v>184</v>
      </c>
      <c r="E103">
        <v>71</v>
      </c>
      <c r="F103" s="1" t="s">
        <v>10</v>
      </c>
      <c r="G103">
        <v>2</v>
      </c>
      <c r="H103">
        <v>70</v>
      </c>
      <c r="I103" s="1" t="s">
        <v>10</v>
      </c>
      <c r="J103">
        <v>241</v>
      </c>
      <c r="K103">
        <v>42</v>
      </c>
      <c r="L103" s="1" t="s">
        <v>12</v>
      </c>
      <c r="M103">
        <v>86</v>
      </c>
      <c r="N103">
        <v>57</v>
      </c>
      <c r="O103" s="1" t="s">
        <v>10</v>
      </c>
      <c r="P103">
        <v>87</v>
      </c>
      <c r="Q103">
        <v>79</v>
      </c>
      <c r="R103" s="1" t="s">
        <v>5</v>
      </c>
      <c r="S103">
        <v>402</v>
      </c>
      <c r="T103">
        <v>78</v>
      </c>
      <c r="U103" s="1" t="s">
        <v>16</v>
      </c>
      <c r="V103" s="1">
        <f>SUM(marks[[#This Row],[Marks6]],marks[[#This Row],[Marks5]],marks[[#This Row],[Marks4]],marks[[#This Row],[Marks3]],marks[[#This Row],[Marks2]],marks[[#This Row],[Marks]])</f>
        <v>397</v>
      </c>
      <c r="W103" s="1">
        <f>SUM(marks[[#This Row],[Marks5]],marks[[#This Row],[Marks4]],marks[[#This Row],[Marks3]],marks[[#This Row],[Marks2]],marks[[#This Row],[Marks]])</f>
        <v>319</v>
      </c>
      <c r="X103" s="1" t="s">
        <v>6</v>
      </c>
      <c r="Y103" s="1">
        <f>marks[[#This Row],[Total (5 Subject)]]/5</f>
        <v>63.8</v>
      </c>
    </row>
    <row r="104" spans="1:25" x14ac:dyDescent="0.25">
      <c r="A104">
        <v>26138391</v>
      </c>
      <c r="B104" s="1" t="s">
        <v>1</v>
      </c>
      <c r="C104" s="1" t="s">
        <v>111</v>
      </c>
      <c r="D104">
        <v>184</v>
      </c>
      <c r="E104">
        <v>98</v>
      </c>
      <c r="F104" s="1" t="s">
        <v>4</v>
      </c>
      <c r="G104">
        <v>2</v>
      </c>
      <c r="H104">
        <v>94</v>
      </c>
      <c r="I104" s="1" t="s">
        <v>4</v>
      </c>
      <c r="J104">
        <v>41</v>
      </c>
      <c r="K104">
        <v>94</v>
      </c>
      <c r="L104" s="1" t="s">
        <v>4</v>
      </c>
      <c r="M104">
        <v>86</v>
      </c>
      <c r="N104">
        <v>81</v>
      </c>
      <c r="O104" s="1" t="s">
        <v>3</v>
      </c>
      <c r="P104">
        <v>87</v>
      </c>
      <c r="Q104">
        <v>97</v>
      </c>
      <c r="R104" s="1" t="s">
        <v>4</v>
      </c>
      <c r="S104">
        <v>402</v>
      </c>
      <c r="T104">
        <v>98</v>
      </c>
      <c r="U104" s="1" t="s">
        <v>4</v>
      </c>
      <c r="V104" s="1">
        <f>SUM(marks[[#This Row],[Marks6]],marks[[#This Row],[Marks5]],marks[[#This Row],[Marks4]],marks[[#This Row],[Marks3]],marks[[#This Row],[Marks2]],marks[[#This Row],[Marks]])</f>
        <v>562</v>
      </c>
      <c r="W104" s="1">
        <f>SUM(marks[[#This Row],[Marks5]],marks[[#This Row],[Marks4]],marks[[#This Row],[Marks3]],marks[[#This Row],[Marks2]],marks[[#This Row],[Marks]])</f>
        <v>464</v>
      </c>
      <c r="X104" s="1" t="s">
        <v>6</v>
      </c>
      <c r="Y104" s="1">
        <f>marks[[#This Row],[Total (5 Subject)]]/5</f>
        <v>92.8</v>
      </c>
    </row>
    <row r="105" spans="1:25" x14ac:dyDescent="0.25">
      <c r="A105">
        <v>26138392</v>
      </c>
      <c r="B105" s="1" t="s">
        <v>1</v>
      </c>
      <c r="C105" s="1" t="s">
        <v>112</v>
      </c>
      <c r="D105">
        <v>184</v>
      </c>
      <c r="E105">
        <v>71</v>
      </c>
      <c r="F105" s="1" t="s">
        <v>10</v>
      </c>
      <c r="G105">
        <v>2</v>
      </c>
      <c r="H105">
        <v>81</v>
      </c>
      <c r="I105" s="1" t="s">
        <v>8</v>
      </c>
      <c r="J105">
        <v>41</v>
      </c>
      <c r="K105">
        <v>75</v>
      </c>
      <c r="L105" s="1" t="s">
        <v>8</v>
      </c>
      <c r="M105">
        <v>86</v>
      </c>
      <c r="N105">
        <v>66</v>
      </c>
      <c r="O105" s="1" t="s">
        <v>5</v>
      </c>
      <c r="P105">
        <v>87</v>
      </c>
      <c r="Q105">
        <v>95</v>
      </c>
      <c r="R105" s="1" t="s">
        <v>4</v>
      </c>
      <c r="S105">
        <v>402</v>
      </c>
      <c r="T105">
        <v>84</v>
      </c>
      <c r="U105" s="1" t="s">
        <v>10</v>
      </c>
      <c r="V105" s="1">
        <f>SUM(marks[[#This Row],[Marks6]],marks[[#This Row],[Marks5]],marks[[#This Row],[Marks4]],marks[[#This Row],[Marks3]],marks[[#This Row],[Marks2]],marks[[#This Row],[Marks]])</f>
        <v>472</v>
      </c>
      <c r="W105" s="1">
        <f>SUM(marks[[#This Row],[Marks5]],marks[[#This Row],[Marks4]],marks[[#This Row],[Marks3]],marks[[#This Row],[Marks2]],marks[[#This Row],[Marks]])</f>
        <v>388</v>
      </c>
      <c r="X105" s="1" t="s">
        <v>6</v>
      </c>
      <c r="Y105" s="1">
        <f>marks[[#This Row],[Total (5 Subject)]]/5</f>
        <v>77.599999999999994</v>
      </c>
    </row>
    <row r="106" spans="1:25" x14ac:dyDescent="0.25">
      <c r="A106">
        <v>26138393</v>
      </c>
      <c r="B106" s="1" t="s">
        <v>13</v>
      </c>
      <c r="C106" s="1" t="s">
        <v>113</v>
      </c>
      <c r="D106">
        <v>184</v>
      </c>
      <c r="E106">
        <v>98</v>
      </c>
      <c r="F106" s="1" t="s">
        <v>4</v>
      </c>
      <c r="G106">
        <v>2</v>
      </c>
      <c r="H106">
        <v>90</v>
      </c>
      <c r="I106" s="1" t="s">
        <v>3</v>
      </c>
      <c r="J106">
        <v>41</v>
      </c>
      <c r="K106">
        <v>94</v>
      </c>
      <c r="L106" s="1" t="s">
        <v>4</v>
      </c>
      <c r="M106">
        <v>86</v>
      </c>
      <c r="N106">
        <v>93</v>
      </c>
      <c r="O106" s="1" t="s">
        <v>4</v>
      </c>
      <c r="P106">
        <v>87</v>
      </c>
      <c r="Q106">
        <v>96</v>
      </c>
      <c r="R106" s="1" t="s">
        <v>4</v>
      </c>
      <c r="S106">
        <v>402</v>
      </c>
      <c r="T106">
        <v>96</v>
      </c>
      <c r="U106" s="1" t="s">
        <v>4</v>
      </c>
      <c r="V106" s="1">
        <f>SUM(marks[[#This Row],[Marks6]],marks[[#This Row],[Marks5]],marks[[#This Row],[Marks4]],marks[[#This Row],[Marks3]],marks[[#This Row],[Marks2]],marks[[#This Row],[Marks]])</f>
        <v>567</v>
      </c>
      <c r="W106" s="1">
        <f>SUM(marks[[#This Row],[Marks5]],marks[[#This Row],[Marks4]],marks[[#This Row],[Marks3]],marks[[#This Row],[Marks2]],marks[[#This Row],[Marks]])</f>
        <v>471</v>
      </c>
      <c r="X106" s="1" t="s">
        <v>6</v>
      </c>
      <c r="Y106" s="1">
        <f>marks[[#This Row],[Total (5 Subject)]]/5</f>
        <v>94.2</v>
      </c>
    </row>
    <row r="107" spans="1:25" x14ac:dyDescent="0.25">
      <c r="A107">
        <v>26138394</v>
      </c>
      <c r="B107" s="1" t="s">
        <v>13</v>
      </c>
      <c r="C107" s="1" t="s">
        <v>114</v>
      </c>
      <c r="D107">
        <v>184</v>
      </c>
      <c r="E107">
        <v>73</v>
      </c>
      <c r="F107" s="1" t="s">
        <v>10</v>
      </c>
      <c r="G107">
        <v>2</v>
      </c>
      <c r="H107">
        <v>80</v>
      </c>
      <c r="I107" s="1" t="s">
        <v>5</v>
      </c>
      <c r="J107">
        <v>41</v>
      </c>
      <c r="K107">
        <v>67</v>
      </c>
      <c r="L107" s="1" t="s">
        <v>5</v>
      </c>
      <c r="M107">
        <v>86</v>
      </c>
      <c r="N107">
        <v>73</v>
      </c>
      <c r="O107" s="1" t="s">
        <v>8</v>
      </c>
      <c r="P107">
        <v>87</v>
      </c>
      <c r="Q107">
        <v>95</v>
      </c>
      <c r="R107" s="1" t="s">
        <v>4</v>
      </c>
      <c r="S107">
        <v>402</v>
      </c>
      <c r="T107">
        <v>83</v>
      </c>
      <c r="U107" s="1" t="s">
        <v>10</v>
      </c>
      <c r="V107" s="1">
        <f>SUM(marks[[#This Row],[Marks6]],marks[[#This Row],[Marks5]],marks[[#This Row],[Marks4]],marks[[#This Row],[Marks3]],marks[[#This Row],[Marks2]],marks[[#This Row],[Marks]])</f>
        <v>471</v>
      </c>
      <c r="W107" s="1">
        <f>SUM(marks[[#This Row],[Marks5]],marks[[#This Row],[Marks4]],marks[[#This Row],[Marks3]],marks[[#This Row],[Marks2]],marks[[#This Row],[Marks]])</f>
        <v>388</v>
      </c>
      <c r="X107" s="1" t="s">
        <v>6</v>
      </c>
      <c r="Y107" s="1">
        <f>marks[[#This Row],[Total (5 Subject)]]/5</f>
        <v>77.599999999999994</v>
      </c>
    </row>
    <row r="108" spans="1:25" x14ac:dyDescent="0.25">
      <c r="A108">
        <v>26138395</v>
      </c>
      <c r="B108" s="1" t="s">
        <v>13</v>
      </c>
      <c r="C108" s="1" t="s">
        <v>115</v>
      </c>
      <c r="D108">
        <v>184</v>
      </c>
      <c r="E108">
        <v>68</v>
      </c>
      <c r="F108" s="1" t="s">
        <v>16</v>
      </c>
      <c r="G108">
        <v>122</v>
      </c>
      <c r="H108">
        <v>60</v>
      </c>
      <c r="I108" s="1" t="s">
        <v>16</v>
      </c>
      <c r="J108">
        <v>241</v>
      </c>
      <c r="K108">
        <v>42</v>
      </c>
      <c r="L108" s="1" t="s">
        <v>12</v>
      </c>
      <c r="M108">
        <v>86</v>
      </c>
      <c r="N108">
        <v>68</v>
      </c>
      <c r="O108" s="1" t="s">
        <v>5</v>
      </c>
      <c r="P108">
        <v>87</v>
      </c>
      <c r="Q108">
        <v>89</v>
      </c>
      <c r="R108" s="1" t="s">
        <v>3</v>
      </c>
      <c r="S108">
        <v>402</v>
      </c>
      <c r="T108">
        <v>79</v>
      </c>
      <c r="U108" s="1" t="s">
        <v>16</v>
      </c>
      <c r="V108" s="1">
        <f>SUM(marks[[#This Row],[Marks6]],marks[[#This Row],[Marks5]],marks[[#This Row],[Marks4]],marks[[#This Row],[Marks3]],marks[[#This Row],[Marks2]],marks[[#This Row],[Marks]])</f>
        <v>406</v>
      </c>
      <c r="W108" s="1">
        <f>SUM(marks[[#This Row],[Marks5]],marks[[#This Row],[Marks4]],marks[[#This Row],[Marks3]],marks[[#This Row],[Marks2]],marks[[#This Row],[Marks]])</f>
        <v>327</v>
      </c>
      <c r="X108" s="1" t="s">
        <v>6</v>
      </c>
      <c r="Y108" s="1">
        <f>marks[[#This Row],[Total (5 Subject)]]/5</f>
        <v>65.400000000000006</v>
      </c>
    </row>
    <row r="109" spans="1:25" x14ac:dyDescent="0.25">
      <c r="A109">
        <v>26138396</v>
      </c>
      <c r="B109" s="1" t="s">
        <v>1</v>
      </c>
      <c r="C109" s="1" t="s">
        <v>116</v>
      </c>
      <c r="D109">
        <v>184</v>
      </c>
      <c r="E109">
        <v>70</v>
      </c>
      <c r="F109" s="1" t="s">
        <v>10</v>
      </c>
      <c r="G109">
        <v>2</v>
      </c>
      <c r="H109">
        <v>78</v>
      </c>
      <c r="I109" s="1" t="s">
        <v>5</v>
      </c>
      <c r="J109">
        <v>41</v>
      </c>
      <c r="K109">
        <v>70</v>
      </c>
      <c r="L109" s="1" t="s">
        <v>8</v>
      </c>
      <c r="M109">
        <v>86</v>
      </c>
      <c r="N109">
        <v>68</v>
      </c>
      <c r="O109" s="1" t="s">
        <v>5</v>
      </c>
      <c r="P109">
        <v>87</v>
      </c>
      <c r="Q109">
        <v>97</v>
      </c>
      <c r="R109" s="1" t="s">
        <v>4</v>
      </c>
      <c r="S109">
        <v>402</v>
      </c>
      <c r="T109">
        <v>81</v>
      </c>
      <c r="U109" s="1" t="s">
        <v>16</v>
      </c>
      <c r="V109" s="1">
        <f>SUM(marks[[#This Row],[Marks6]],marks[[#This Row],[Marks5]],marks[[#This Row],[Marks4]],marks[[#This Row],[Marks3]],marks[[#This Row],[Marks2]],marks[[#This Row],[Marks]])</f>
        <v>464</v>
      </c>
      <c r="W109" s="1">
        <f>SUM(marks[[#This Row],[Marks5]],marks[[#This Row],[Marks4]],marks[[#This Row],[Marks3]],marks[[#This Row],[Marks2]],marks[[#This Row],[Marks]])</f>
        <v>383</v>
      </c>
      <c r="X109" s="1" t="s">
        <v>6</v>
      </c>
      <c r="Y109" s="1">
        <f>marks[[#This Row],[Total (5 Subject)]]/5</f>
        <v>76.599999999999994</v>
      </c>
    </row>
    <row r="110" spans="1:25" x14ac:dyDescent="0.25">
      <c r="A110">
        <v>26138397</v>
      </c>
      <c r="B110" s="1" t="s">
        <v>1</v>
      </c>
      <c r="C110" s="1" t="s">
        <v>117</v>
      </c>
      <c r="D110">
        <v>184</v>
      </c>
      <c r="E110">
        <v>60</v>
      </c>
      <c r="F110" s="1" t="s">
        <v>12</v>
      </c>
      <c r="G110">
        <v>2</v>
      </c>
      <c r="H110">
        <v>78</v>
      </c>
      <c r="I110" s="1" t="s">
        <v>5</v>
      </c>
      <c r="J110">
        <v>41</v>
      </c>
      <c r="K110">
        <v>61</v>
      </c>
      <c r="L110" s="1" t="s">
        <v>5</v>
      </c>
      <c r="M110">
        <v>86</v>
      </c>
      <c r="N110">
        <v>58</v>
      </c>
      <c r="O110" s="1" t="s">
        <v>10</v>
      </c>
      <c r="P110">
        <v>87</v>
      </c>
      <c r="Q110">
        <v>77</v>
      </c>
      <c r="R110" s="1" t="s">
        <v>5</v>
      </c>
      <c r="S110">
        <v>402</v>
      </c>
      <c r="T110">
        <v>75</v>
      </c>
      <c r="U110" s="1" t="s">
        <v>12</v>
      </c>
      <c r="V110" s="1">
        <f>SUM(marks[[#This Row],[Marks6]],marks[[#This Row],[Marks5]],marks[[#This Row],[Marks4]],marks[[#This Row],[Marks3]],marks[[#This Row],[Marks2]],marks[[#This Row],[Marks]])</f>
        <v>409</v>
      </c>
      <c r="W110" s="1">
        <f>SUM(marks[[#This Row],[Marks5]],marks[[#This Row],[Marks4]],marks[[#This Row],[Marks3]],marks[[#This Row],[Marks2]],marks[[#This Row],[Marks]])</f>
        <v>334</v>
      </c>
      <c r="X110" s="1" t="s">
        <v>6</v>
      </c>
      <c r="Y110" s="1">
        <f>marks[[#This Row],[Total (5 Subject)]]/5</f>
        <v>66.8</v>
      </c>
    </row>
    <row r="111" spans="1:25" x14ac:dyDescent="0.25">
      <c r="A111">
        <v>26138398</v>
      </c>
      <c r="B111" s="1" t="s">
        <v>1</v>
      </c>
      <c r="C111" s="1" t="s">
        <v>118</v>
      </c>
      <c r="D111">
        <v>184</v>
      </c>
      <c r="E111">
        <v>65</v>
      </c>
      <c r="F111" s="1" t="s">
        <v>16</v>
      </c>
      <c r="G111">
        <v>2</v>
      </c>
      <c r="H111">
        <v>73</v>
      </c>
      <c r="I111" s="1" t="s">
        <v>10</v>
      </c>
      <c r="J111">
        <v>41</v>
      </c>
      <c r="K111">
        <v>52</v>
      </c>
      <c r="L111" s="1" t="s">
        <v>10</v>
      </c>
      <c r="M111">
        <v>86</v>
      </c>
      <c r="N111">
        <v>60</v>
      </c>
      <c r="O111" s="1" t="s">
        <v>10</v>
      </c>
      <c r="P111">
        <v>87</v>
      </c>
      <c r="Q111">
        <v>69</v>
      </c>
      <c r="R111" s="1" t="s">
        <v>10</v>
      </c>
      <c r="S111">
        <v>402</v>
      </c>
      <c r="T111">
        <v>74</v>
      </c>
      <c r="U111" s="1" t="s">
        <v>12</v>
      </c>
      <c r="V111" s="1">
        <f>SUM(marks[[#This Row],[Marks6]],marks[[#This Row],[Marks5]],marks[[#This Row],[Marks4]],marks[[#This Row],[Marks3]],marks[[#This Row],[Marks2]],marks[[#This Row],[Marks]])</f>
        <v>393</v>
      </c>
      <c r="W111" s="1">
        <f>SUM(marks[[#This Row],[Marks5]],marks[[#This Row],[Marks4]],marks[[#This Row],[Marks3]],marks[[#This Row],[Marks2]],marks[[#This Row],[Marks]])</f>
        <v>319</v>
      </c>
      <c r="X111" s="1" t="s">
        <v>6</v>
      </c>
      <c r="Y111" s="1">
        <f>marks[[#This Row],[Total (5 Subject)]]/5</f>
        <v>63.8</v>
      </c>
    </row>
    <row r="112" spans="1:25" x14ac:dyDescent="0.25">
      <c r="A112">
        <v>26138399</v>
      </c>
      <c r="B112" s="1" t="s">
        <v>13</v>
      </c>
      <c r="C112" s="1" t="s">
        <v>119</v>
      </c>
      <c r="D112">
        <v>184</v>
      </c>
      <c r="E112">
        <v>67</v>
      </c>
      <c r="F112" s="1" t="s">
        <v>16</v>
      </c>
      <c r="G112">
        <v>2</v>
      </c>
      <c r="H112">
        <v>73</v>
      </c>
      <c r="I112" s="1" t="s">
        <v>10</v>
      </c>
      <c r="J112">
        <v>241</v>
      </c>
      <c r="K112">
        <v>40</v>
      </c>
      <c r="L112" s="1" t="s">
        <v>12</v>
      </c>
      <c r="M112">
        <v>86</v>
      </c>
      <c r="N112">
        <v>59</v>
      </c>
      <c r="O112" s="1" t="s">
        <v>10</v>
      </c>
      <c r="P112">
        <v>87</v>
      </c>
      <c r="Q112">
        <v>88</v>
      </c>
      <c r="R112" s="1" t="s">
        <v>8</v>
      </c>
      <c r="S112">
        <v>402</v>
      </c>
      <c r="T112">
        <v>77</v>
      </c>
      <c r="U112" s="1" t="s">
        <v>16</v>
      </c>
      <c r="V112" s="1">
        <f>SUM(marks[[#This Row],[Marks6]],marks[[#This Row],[Marks5]],marks[[#This Row],[Marks4]],marks[[#This Row],[Marks3]],marks[[#This Row],[Marks2]],marks[[#This Row],[Marks]])</f>
        <v>404</v>
      </c>
      <c r="W112" s="1">
        <f>SUM(marks[[#This Row],[Marks5]],marks[[#This Row],[Marks4]],marks[[#This Row],[Marks3]],marks[[#This Row],[Marks2]],marks[[#This Row],[Marks]])</f>
        <v>327</v>
      </c>
      <c r="X112" s="1" t="s">
        <v>6</v>
      </c>
      <c r="Y112" s="1">
        <f>marks[[#This Row],[Total (5 Subject)]]/5</f>
        <v>65.400000000000006</v>
      </c>
    </row>
    <row r="113" spans="1:25" x14ac:dyDescent="0.25">
      <c r="A113">
        <v>26138400</v>
      </c>
      <c r="B113" s="1" t="s">
        <v>1</v>
      </c>
      <c r="C113" s="1" t="s">
        <v>120</v>
      </c>
      <c r="D113">
        <v>184</v>
      </c>
      <c r="E113">
        <v>50</v>
      </c>
      <c r="F113" s="1" t="s">
        <v>19</v>
      </c>
      <c r="G113">
        <v>2</v>
      </c>
      <c r="H113">
        <v>61</v>
      </c>
      <c r="I113" s="1" t="s">
        <v>12</v>
      </c>
      <c r="J113">
        <v>241</v>
      </c>
      <c r="K113">
        <v>40</v>
      </c>
      <c r="L113" s="1" t="s">
        <v>12</v>
      </c>
      <c r="M113">
        <v>86</v>
      </c>
      <c r="N113">
        <v>45</v>
      </c>
      <c r="O113" s="1" t="s">
        <v>12</v>
      </c>
      <c r="P113">
        <v>87</v>
      </c>
      <c r="Q113">
        <v>69</v>
      </c>
      <c r="R113" s="1" t="s">
        <v>10</v>
      </c>
      <c r="S113">
        <v>402</v>
      </c>
      <c r="T113">
        <v>67</v>
      </c>
      <c r="U113" s="1" t="s">
        <v>19</v>
      </c>
      <c r="V113" s="1">
        <f>SUM(marks[[#This Row],[Marks6]],marks[[#This Row],[Marks5]],marks[[#This Row],[Marks4]],marks[[#This Row],[Marks3]],marks[[#This Row],[Marks2]],marks[[#This Row],[Marks]])</f>
        <v>332</v>
      </c>
      <c r="W113" s="1">
        <f>SUM(marks[[#This Row],[Marks5]],marks[[#This Row],[Marks4]],marks[[#This Row],[Marks3]],marks[[#This Row],[Marks2]],marks[[#This Row],[Marks]])</f>
        <v>265</v>
      </c>
      <c r="X113" s="1" t="s">
        <v>6</v>
      </c>
      <c r="Y113" s="1">
        <f>marks[[#This Row],[Total (5 Subject)]]/5</f>
        <v>53</v>
      </c>
    </row>
    <row r="114" spans="1:25" x14ac:dyDescent="0.25">
      <c r="A114">
        <v>26138401</v>
      </c>
      <c r="B114" s="1" t="s">
        <v>1</v>
      </c>
      <c r="C114" s="1" t="s">
        <v>121</v>
      </c>
      <c r="D114">
        <v>184</v>
      </c>
      <c r="E114">
        <v>55</v>
      </c>
      <c r="F114" s="1" t="s">
        <v>12</v>
      </c>
      <c r="G114">
        <v>2</v>
      </c>
      <c r="H114">
        <v>67</v>
      </c>
      <c r="I114" s="1" t="s">
        <v>16</v>
      </c>
      <c r="J114">
        <v>241</v>
      </c>
      <c r="K114">
        <v>50</v>
      </c>
      <c r="L114" s="1" t="s">
        <v>16</v>
      </c>
      <c r="M114">
        <v>86</v>
      </c>
      <c r="N114">
        <v>60</v>
      </c>
      <c r="O114" s="1" t="s">
        <v>10</v>
      </c>
      <c r="P114">
        <v>87</v>
      </c>
      <c r="Q114">
        <v>89</v>
      </c>
      <c r="R114" s="1" t="s">
        <v>3</v>
      </c>
      <c r="S114">
        <v>402</v>
      </c>
      <c r="T114">
        <v>75</v>
      </c>
      <c r="U114" s="1" t="s">
        <v>12</v>
      </c>
      <c r="V114" s="1">
        <f>SUM(marks[[#This Row],[Marks6]],marks[[#This Row],[Marks5]],marks[[#This Row],[Marks4]],marks[[#This Row],[Marks3]],marks[[#This Row],[Marks2]],marks[[#This Row],[Marks]])</f>
        <v>396</v>
      </c>
      <c r="W114" s="1">
        <f>SUM(marks[[#This Row],[Marks5]],marks[[#This Row],[Marks4]],marks[[#This Row],[Marks3]],marks[[#This Row],[Marks2]],marks[[#This Row],[Marks]])</f>
        <v>321</v>
      </c>
      <c r="X114" s="1" t="s">
        <v>6</v>
      </c>
      <c r="Y114" s="1">
        <f>marks[[#This Row],[Total (5 Subject)]]/5</f>
        <v>64.2</v>
      </c>
    </row>
    <row r="115" spans="1:25" x14ac:dyDescent="0.25">
      <c r="A115">
        <v>26138402</v>
      </c>
      <c r="B115" s="1" t="s">
        <v>1</v>
      </c>
      <c r="C115" s="1" t="s">
        <v>122</v>
      </c>
      <c r="D115">
        <v>184</v>
      </c>
      <c r="E115">
        <v>78</v>
      </c>
      <c r="F115" s="1" t="s">
        <v>5</v>
      </c>
      <c r="G115">
        <v>2</v>
      </c>
      <c r="H115">
        <v>65</v>
      </c>
      <c r="I115" s="1" t="s">
        <v>16</v>
      </c>
      <c r="J115">
        <v>41</v>
      </c>
      <c r="K115">
        <v>70</v>
      </c>
      <c r="L115" s="1" t="s">
        <v>8</v>
      </c>
      <c r="M115">
        <v>86</v>
      </c>
      <c r="N115">
        <v>59</v>
      </c>
      <c r="O115" s="1" t="s">
        <v>10</v>
      </c>
      <c r="P115">
        <v>87</v>
      </c>
      <c r="Q115">
        <v>88</v>
      </c>
      <c r="R115" s="1" t="s">
        <v>8</v>
      </c>
      <c r="S115">
        <v>402</v>
      </c>
      <c r="T115">
        <v>80</v>
      </c>
      <c r="U115" s="1" t="s">
        <v>16</v>
      </c>
      <c r="V115" s="1">
        <f>SUM(marks[[#This Row],[Marks6]],marks[[#This Row],[Marks5]],marks[[#This Row],[Marks4]],marks[[#This Row],[Marks3]],marks[[#This Row],[Marks2]],marks[[#This Row],[Marks]])</f>
        <v>440</v>
      </c>
      <c r="W115" s="1">
        <f>SUM(marks[[#This Row],[Marks5]],marks[[#This Row],[Marks4]],marks[[#This Row],[Marks3]],marks[[#This Row],[Marks2]],marks[[#This Row],[Marks]])</f>
        <v>360</v>
      </c>
      <c r="X115" s="1" t="s">
        <v>6</v>
      </c>
      <c r="Y115" s="1">
        <f>marks[[#This Row],[Total (5 Subject)]]/5</f>
        <v>72</v>
      </c>
    </row>
    <row r="116" spans="1:25" x14ac:dyDescent="0.25">
      <c r="A116">
        <v>26138403</v>
      </c>
      <c r="B116" s="1" t="s">
        <v>13</v>
      </c>
      <c r="C116" s="1" t="s">
        <v>123</v>
      </c>
      <c r="D116">
        <v>184</v>
      </c>
      <c r="E116">
        <v>80</v>
      </c>
      <c r="F116" s="1" t="s">
        <v>5</v>
      </c>
      <c r="G116">
        <v>2</v>
      </c>
      <c r="H116">
        <v>78</v>
      </c>
      <c r="I116" s="1" t="s">
        <v>5</v>
      </c>
      <c r="J116">
        <v>41</v>
      </c>
      <c r="K116">
        <v>68</v>
      </c>
      <c r="L116" s="1" t="s">
        <v>5</v>
      </c>
      <c r="M116">
        <v>86</v>
      </c>
      <c r="N116">
        <v>78</v>
      </c>
      <c r="O116" s="1" t="s">
        <v>8</v>
      </c>
      <c r="P116">
        <v>87</v>
      </c>
      <c r="Q116">
        <v>95</v>
      </c>
      <c r="R116" s="1" t="s">
        <v>4</v>
      </c>
      <c r="S116">
        <v>402</v>
      </c>
      <c r="T116">
        <v>88</v>
      </c>
      <c r="U116" s="1" t="s">
        <v>5</v>
      </c>
      <c r="V116" s="1">
        <f>SUM(marks[[#This Row],[Marks6]],marks[[#This Row],[Marks5]],marks[[#This Row],[Marks4]],marks[[#This Row],[Marks3]],marks[[#This Row],[Marks2]],marks[[#This Row],[Marks]])</f>
        <v>487</v>
      </c>
      <c r="W116" s="1">
        <f>SUM(marks[[#This Row],[Marks5]],marks[[#This Row],[Marks4]],marks[[#This Row],[Marks3]],marks[[#This Row],[Marks2]],marks[[#This Row],[Marks]])</f>
        <v>399</v>
      </c>
      <c r="X116" s="1" t="s">
        <v>6</v>
      </c>
      <c r="Y116" s="1">
        <f>marks[[#This Row],[Total (5 Subject)]]/5</f>
        <v>79.8</v>
      </c>
    </row>
    <row r="117" spans="1:25" x14ac:dyDescent="0.25">
      <c r="A117">
        <v>26138404</v>
      </c>
      <c r="B117" s="1" t="s">
        <v>1</v>
      </c>
      <c r="C117" s="1" t="s">
        <v>124</v>
      </c>
      <c r="D117">
        <v>184</v>
      </c>
      <c r="E117">
        <v>80</v>
      </c>
      <c r="F117" s="1" t="s">
        <v>5</v>
      </c>
      <c r="G117">
        <v>2</v>
      </c>
      <c r="H117">
        <v>81</v>
      </c>
      <c r="I117" s="1" t="s">
        <v>8</v>
      </c>
      <c r="J117">
        <v>41</v>
      </c>
      <c r="K117">
        <v>77</v>
      </c>
      <c r="L117" s="1" t="s">
        <v>8</v>
      </c>
      <c r="M117">
        <v>86</v>
      </c>
      <c r="N117">
        <v>74</v>
      </c>
      <c r="O117" s="1" t="s">
        <v>8</v>
      </c>
      <c r="P117">
        <v>87</v>
      </c>
      <c r="Q117">
        <v>96</v>
      </c>
      <c r="R117" s="1" t="s">
        <v>4</v>
      </c>
      <c r="S117">
        <v>402</v>
      </c>
      <c r="T117">
        <v>84</v>
      </c>
      <c r="U117" s="1" t="s">
        <v>10</v>
      </c>
      <c r="V117" s="1">
        <f>SUM(marks[[#This Row],[Marks6]],marks[[#This Row],[Marks5]],marks[[#This Row],[Marks4]],marks[[#This Row],[Marks3]],marks[[#This Row],[Marks2]],marks[[#This Row],[Marks]])</f>
        <v>492</v>
      </c>
      <c r="W117" s="1">
        <f>SUM(marks[[#This Row],[Marks5]],marks[[#This Row],[Marks4]],marks[[#This Row],[Marks3]],marks[[#This Row],[Marks2]],marks[[#This Row],[Marks]])</f>
        <v>408</v>
      </c>
      <c r="X117" s="1" t="s">
        <v>6</v>
      </c>
      <c r="Y117" s="1">
        <f>marks[[#This Row],[Total (5 Subject)]]/5</f>
        <v>81.599999999999994</v>
      </c>
    </row>
    <row r="118" spans="1:25" x14ac:dyDescent="0.25">
      <c r="A118">
        <v>26138405</v>
      </c>
      <c r="B118" s="1" t="s">
        <v>13</v>
      </c>
      <c r="C118" s="1" t="s">
        <v>125</v>
      </c>
      <c r="D118">
        <v>184</v>
      </c>
      <c r="E118">
        <v>65</v>
      </c>
      <c r="F118" s="1" t="s">
        <v>16</v>
      </c>
      <c r="G118">
        <v>2</v>
      </c>
      <c r="H118">
        <v>79</v>
      </c>
      <c r="I118" s="1" t="s">
        <v>5</v>
      </c>
      <c r="J118">
        <v>241</v>
      </c>
      <c r="K118">
        <v>41</v>
      </c>
      <c r="L118" s="1" t="s">
        <v>12</v>
      </c>
      <c r="M118">
        <v>86</v>
      </c>
      <c r="N118">
        <v>45</v>
      </c>
      <c r="O118" s="1" t="s">
        <v>12</v>
      </c>
      <c r="P118">
        <v>87</v>
      </c>
      <c r="Q118">
        <v>79</v>
      </c>
      <c r="R118" s="1" t="s">
        <v>5</v>
      </c>
      <c r="S118">
        <v>402</v>
      </c>
      <c r="T118">
        <v>76</v>
      </c>
      <c r="U118" s="1" t="s">
        <v>12</v>
      </c>
      <c r="V118" s="1">
        <f>SUM(marks[[#This Row],[Marks6]],marks[[#This Row],[Marks5]],marks[[#This Row],[Marks4]],marks[[#This Row],[Marks3]],marks[[#This Row],[Marks2]],marks[[#This Row],[Marks]])</f>
        <v>385</v>
      </c>
      <c r="W118" s="1">
        <f>SUM(marks[[#This Row],[Marks5]],marks[[#This Row],[Marks4]],marks[[#This Row],[Marks3]],marks[[#This Row],[Marks2]],marks[[#This Row],[Marks]])</f>
        <v>309</v>
      </c>
      <c r="X118" s="1" t="s">
        <v>6</v>
      </c>
      <c r="Y118" s="1">
        <f>marks[[#This Row],[Total (5 Subject)]]/5</f>
        <v>61.8</v>
      </c>
    </row>
    <row r="119" spans="1:25" x14ac:dyDescent="0.25">
      <c r="A119">
        <v>26138406</v>
      </c>
      <c r="B119" s="1" t="s">
        <v>1</v>
      </c>
      <c r="C119" s="1" t="s">
        <v>126</v>
      </c>
      <c r="D119">
        <v>184</v>
      </c>
      <c r="E119">
        <v>67</v>
      </c>
      <c r="F119" s="1" t="s">
        <v>16</v>
      </c>
      <c r="G119">
        <v>2</v>
      </c>
      <c r="H119">
        <v>85</v>
      </c>
      <c r="I119" s="1" t="s">
        <v>8</v>
      </c>
      <c r="J119">
        <v>241</v>
      </c>
      <c r="K119">
        <v>54</v>
      </c>
      <c r="L119" s="1" t="s">
        <v>10</v>
      </c>
      <c r="M119">
        <v>86</v>
      </c>
      <c r="N119">
        <v>74</v>
      </c>
      <c r="O119" s="1" t="s">
        <v>8</v>
      </c>
      <c r="P119">
        <v>87</v>
      </c>
      <c r="Q119">
        <v>90</v>
      </c>
      <c r="R119" s="1" t="s">
        <v>3</v>
      </c>
      <c r="S119">
        <v>402</v>
      </c>
      <c r="T119">
        <v>83</v>
      </c>
      <c r="U119" s="1" t="s">
        <v>10</v>
      </c>
      <c r="V119" s="1">
        <f>SUM(marks[[#This Row],[Marks6]],marks[[#This Row],[Marks5]],marks[[#This Row],[Marks4]],marks[[#This Row],[Marks3]],marks[[#This Row],[Marks2]],marks[[#This Row],[Marks]])</f>
        <v>453</v>
      </c>
      <c r="W119" s="1">
        <f>SUM(marks[[#This Row],[Marks5]],marks[[#This Row],[Marks4]],marks[[#This Row],[Marks3]],marks[[#This Row],[Marks2]],marks[[#This Row],[Marks]])</f>
        <v>370</v>
      </c>
      <c r="X119" s="1" t="s">
        <v>6</v>
      </c>
      <c r="Y119" s="1">
        <f>marks[[#This Row],[Total (5 Subject)]]/5</f>
        <v>74</v>
      </c>
    </row>
    <row r="120" spans="1:25" x14ac:dyDescent="0.25">
      <c r="A120">
        <v>26138407</v>
      </c>
      <c r="B120" s="1" t="s">
        <v>13</v>
      </c>
      <c r="C120" s="1" t="s">
        <v>127</v>
      </c>
      <c r="D120">
        <v>184</v>
      </c>
      <c r="E120">
        <v>49</v>
      </c>
      <c r="F120" s="1" t="s">
        <v>19</v>
      </c>
      <c r="G120">
        <v>122</v>
      </c>
      <c r="H120">
        <v>58</v>
      </c>
      <c r="I120" s="1" t="s">
        <v>16</v>
      </c>
      <c r="J120">
        <v>241</v>
      </c>
      <c r="K120">
        <v>40</v>
      </c>
      <c r="L120" s="1" t="s">
        <v>12</v>
      </c>
      <c r="M120">
        <v>86</v>
      </c>
      <c r="N120">
        <v>45</v>
      </c>
      <c r="O120" s="1" t="s">
        <v>12</v>
      </c>
      <c r="P120">
        <v>87</v>
      </c>
      <c r="Q120">
        <v>59</v>
      </c>
      <c r="R120" s="1" t="s">
        <v>16</v>
      </c>
      <c r="S120">
        <v>402</v>
      </c>
      <c r="T120">
        <v>61</v>
      </c>
      <c r="U120" s="1" t="s">
        <v>19</v>
      </c>
      <c r="V120" s="1">
        <f>SUM(marks[[#This Row],[Marks6]],marks[[#This Row],[Marks5]],marks[[#This Row],[Marks4]],marks[[#This Row],[Marks3]],marks[[#This Row],[Marks2]],marks[[#This Row],[Marks]])</f>
        <v>312</v>
      </c>
      <c r="W120" s="1">
        <f>SUM(marks[[#This Row],[Marks5]],marks[[#This Row],[Marks4]],marks[[#This Row],[Marks3]],marks[[#This Row],[Marks2]],marks[[#This Row],[Marks]])</f>
        <v>251</v>
      </c>
      <c r="X120" s="1" t="s">
        <v>6</v>
      </c>
      <c r="Y120" s="1">
        <f>marks[[#This Row],[Total (5 Subject)]]/5</f>
        <v>50.2</v>
      </c>
    </row>
    <row r="121" spans="1:25" x14ac:dyDescent="0.25">
      <c r="A121">
        <v>26138408</v>
      </c>
      <c r="B121" s="1" t="s">
        <v>13</v>
      </c>
      <c r="C121" s="1" t="s">
        <v>128</v>
      </c>
      <c r="D121">
        <v>184</v>
      </c>
      <c r="E121">
        <v>90</v>
      </c>
      <c r="F121" s="1" t="s">
        <v>3</v>
      </c>
      <c r="G121">
        <v>2</v>
      </c>
      <c r="H121">
        <v>81</v>
      </c>
      <c r="I121" s="1" t="s">
        <v>8</v>
      </c>
      <c r="J121">
        <v>41</v>
      </c>
      <c r="K121">
        <v>79</v>
      </c>
      <c r="L121" s="1" t="s">
        <v>8</v>
      </c>
      <c r="M121">
        <v>86</v>
      </c>
      <c r="N121">
        <v>78</v>
      </c>
      <c r="O121" s="1" t="s">
        <v>8</v>
      </c>
      <c r="P121">
        <v>87</v>
      </c>
      <c r="Q121">
        <v>90</v>
      </c>
      <c r="R121" s="1" t="s">
        <v>3</v>
      </c>
      <c r="S121">
        <v>402</v>
      </c>
      <c r="T121">
        <v>86</v>
      </c>
      <c r="U121" s="1" t="s">
        <v>5</v>
      </c>
      <c r="V121" s="1">
        <f>SUM(marks[[#This Row],[Marks6]],marks[[#This Row],[Marks5]],marks[[#This Row],[Marks4]],marks[[#This Row],[Marks3]],marks[[#This Row],[Marks2]],marks[[#This Row],[Marks]])</f>
        <v>504</v>
      </c>
      <c r="W121" s="1">
        <f>SUM(marks[[#This Row],[Marks5]],marks[[#This Row],[Marks4]],marks[[#This Row],[Marks3]],marks[[#This Row],[Marks2]],marks[[#This Row],[Marks]])</f>
        <v>418</v>
      </c>
      <c r="X121" s="1" t="s">
        <v>6</v>
      </c>
      <c r="Y121" s="1">
        <f>marks[[#This Row],[Total (5 Subject)]]/5</f>
        <v>83.6</v>
      </c>
    </row>
    <row r="122" spans="1:25" x14ac:dyDescent="0.25">
      <c r="A122">
        <v>26138409</v>
      </c>
      <c r="B122" s="1" t="s">
        <v>13</v>
      </c>
      <c r="C122" s="1" t="s">
        <v>129</v>
      </c>
      <c r="D122">
        <v>184</v>
      </c>
      <c r="E122">
        <v>55</v>
      </c>
      <c r="F122" s="1" t="s">
        <v>12</v>
      </c>
      <c r="G122">
        <v>2</v>
      </c>
      <c r="H122">
        <v>61</v>
      </c>
      <c r="I122" s="1" t="s">
        <v>12</v>
      </c>
      <c r="J122">
        <v>241</v>
      </c>
      <c r="K122">
        <v>42</v>
      </c>
      <c r="L122" s="1" t="s">
        <v>12</v>
      </c>
      <c r="M122">
        <v>86</v>
      </c>
      <c r="N122">
        <v>57</v>
      </c>
      <c r="O122" s="1" t="s">
        <v>10</v>
      </c>
      <c r="P122">
        <v>87</v>
      </c>
      <c r="Q122">
        <v>69</v>
      </c>
      <c r="R122" s="1" t="s">
        <v>10</v>
      </c>
      <c r="S122">
        <v>402</v>
      </c>
      <c r="T122">
        <v>70</v>
      </c>
      <c r="U122" s="1" t="s">
        <v>19</v>
      </c>
      <c r="V122" s="1">
        <f>SUM(marks[[#This Row],[Marks6]],marks[[#This Row],[Marks5]],marks[[#This Row],[Marks4]],marks[[#This Row],[Marks3]],marks[[#This Row],[Marks2]],marks[[#This Row],[Marks]])</f>
        <v>354</v>
      </c>
      <c r="W122" s="1">
        <f>SUM(marks[[#This Row],[Marks5]],marks[[#This Row],[Marks4]],marks[[#This Row],[Marks3]],marks[[#This Row],[Marks2]],marks[[#This Row],[Marks]])</f>
        <v>284</v>
      </c>
      <c r="X122" s="1" t="s">
        <v>6</v>
      </c>
      <c r="Y122" s="1">
        <f>marks[[#This Row],[Total (5 Subject)]]/5</f>
        <v>56.8</v>
      </c>
    </row>
    <row r="123" spans="1:25" x14ac:dyDescent="0.25">
      <c r="A123">
        <v>26138410</v>
      </c>
      <c r="B123" s="1" t="s">
        <v>1</v>
      </c>
      <c r="C123" s="1" t="s">
        <v>130</v>
      </c>
      <c r="D123">
        <v>184</v>
      </c>
      <c r="E123">
        <v>67</v>
      </c>
      <c r="F123" s="1" t="s">
        <v>16</v>
      </c>
      <c r="G123">
        <v>2</v>
      </c>
      <c r="H123">
        <v>75</v>
      </c>
      <c r="I123" s="1" t="s">
        <v>5</v>
      </c>
      <c r="J123">
        <v>241</v>
      </c>
      <c r="K123">
        <v>64</v>
      </c>
      <c r="L123" s="1" t="s">
        <v>5</v>
      </c>
      <c r="M123">
        <v>86</v>
      </c>
      <c r="N123">
        <v>74</v>
      </c>
      <c r="O123" s="1" t="s">
        <v>8</v>
      </c>
      <c r="P123">
        <v>87</v>
      </c>
      <c r="Q123">
        <v>90</v>
      </c>
      <c r="R123" s="1" t="s">
        <v>3</v>
      </c>
      <c r="S123">
        <v>402</v>
      </c>
      <c r="T123">
        <v>79</v>
      </c>
      <c r="U123" s="1" t="s">
        <v>16</v>
      </c>
      <c r="V123" s="1">
        <f>SUM(marks[[#This Row],[Marks6]],marks[[#This Row],[Marks5]],marks[[#This Row],[Marks4]],marks[[#This Row],[Marks3]],marks[[#This Row],[Marks2]],marks[[#This Row],[Marks]])</f>
        <v>449</v>
      </c>
      <c r="W123" s="1">
        <f>SUM(marks[[#This Row],[Marks5]],marks[[#This Row],[Marks4]],marks[[#This Row],[Marks3]],marks[[#This Row],[Marks2]],marks[[#This Row],[Marks]])</f>
        <v>370</v>
      </c>
      <c r="X123" s="1" t="s">
        <v>6</v>
      </c>
      <c r="Y123" s="1">
        <f>marks[[#This Row],[Total (5 Subject)]]/5</f>
        <v>74</v>
      </c>
    </row>
    <row r="124" spans="1:25" x14ac:dyDescent="0.25">
      <c r="A124">
        <v>26138411</v>
      </c>
      <c r="B124" s="1" t="s">
        <v>1</v>
      </c>
      <c r="C124" s="1" t="s">
        <v>131</v>
      </c>
      <c r="D124">
        <v>184</v>
      </c>
      <c r="E124">
        <v>60</v>
      </c>
      <c r="F124" s="1" t="s">
        <v>12</v>
      </c>
      <c r="G124">
        <v>2</v>
      </c>
      <c r="H124">
        <v>79</v>
      </c>
      <c r="I124" s="1" t="s">
        <v>5</v>
      </c>
      <c r="J124">
        <v>241</v>
      </c>
      <c r="K124">
        <v>54</v>
      </c>
      <c r="L124" s="1" t="s">
        <v>10</v>
      </c>
      <c r="M124">
        <v>86</v>
      </c>
      <c r="N124">
        <v>70</v>
      </c>
      <c r="O124" s="1" t="s">
        <v>8</v>
      </c>
      <c r="P124">
        <v>87</v>
      </c>
      <c r="Q124">
        <v>89</v>
      </c>
      <c r="R124" s="1" t="s">
        <v>3</v>
      </c>
      <c r="S124">
        <v>402</v>
      </c>
      <c r="T124">
        <v>79</v>
      </c>
      <c r="U124" s="1" t="s">
        <v>16</v>
      </c>
      <c r="V124" s="1">
        <f>SUM(marks[[#This Row],[Marks6]],marks[[#This Row],[Marks5]],marks[[#This Row],[Marks4]],marks[[#This Row],[Marks3]],marks[[#This Row],[Marks2]],marks[[#This Row],[Marks]])</f>
        <v>431</v>
      </c>
      <c r="W124" s="1">
        <f>SUM(marks[[#This Row],[Marks5]],marks[[#This Row],[Marks4]],marks[[#This Row],[Marks3]],marks[[#This Row],[Marks2]],marks[[#This Row],[Marks]])</f>
        <v>352</v>
      </c>
      <c r="X124" s="1" t="s">
        <v>6</v>
      </c>
      <c r="Y124" s="1">
        <f>marks[[#This Row],[Total (5 Subject)]]/5</f>
        <v>70.400000000000006</v>
      </c>
    </row>
    <row r="125" spans="1:25" x14ac:dyDescent="0.25">
      <c r="A125">
        <v>26138412</v>
      </c>
      <c r="B125" s="1" t="s">
        <v>1</v>
      </c>
      <c r="C125" s="1" t="s">
        <v>132</v>
      </c>
      <c r="D125">
        <v>184</v>
      </c>
      <c r="E125">
        <v>71</v>
      </c>
      <c r="F125" s="1" t="s">
        <v>10</v>
      </c>
      <c r="G125">
        <v>2</v>
      </c>
      <c r="H125">
        <v>78</v>
      </c>
      <c r="I125" s="1" t="s">
        <v>5</v>
      </c>
      <c r="J125">
        <v>41</v>
      </c>
      <c r="K125">
        <v>81</v>
      </c>
      <c r="L125" s="1" t="s">
        <v>3</v>
      </c>
      <c r="M125">
        <v>86</v>
      </c>
      <c r="N125">
        <v>76</v>
      </c>
      <c r="O125" s="1" t="s">
        <v>8</v>
      </c>
      <c r="P125">
        <v>87</v>
      </c>
      <c r="Q125">
        <v>96</v>
      </c>
      <c r="R125" s="1" t="s">
        <v>4</v>
      </c>
      <c r="S125">
        <v>402</v>
      </c>
      <c r="T125">
        <v>83</v>
      </c>
      <c r="U125" s="1" t="s">
        <v>10</v>
      </c>
      <c r="V125" s="1">
        <f>SUM(marks[[#This Row],[Marks6]],marks[[#This Row],[Marks5]],marks[[#This Row],[Marks4]],marks[[#This Row],[Marks3]],marks[[#This Row],[Marks2]],marks[[#This Row],[Marks]])</f>
        <v>485</v>
      </c>
      <c r="W125" s="1">
        <f>SUM(marks[[#This Row],[Marks5]],marks[[#This Row],[Marks4]],marks[[#This Row],[Marks3]],marks[[#This Row],[Marks2]],marks[[#This Row],[Marks]])</f>
        <v>402</v>
      </c>
      <c r="X125" s="1" t="s">
        <v>6</v>
      </c>
      <c r="Y125" s="1">
        <f>marks[[#This Row],[Total (5 Subject)]]/5</f>
        <v>80.400000000000006</v>
      </c>
    </row>
    <row r="126" spans="1:25" x14ac:dyDescent="0.25">
      <c r="A126">
        <v>26138413</v>
      </c>
      <c r="B126" s="1" t="s">
        <v>1</v>
      </c>
      <c r="C126" s="1" t="s">
        <v>133</v>
      </c>
      <c r="D126">
        <v>184</v>
      </c>
      <c r="E126">
        <v>90</v>
      </c>
      <c r="F126" s="1" t="s">
        <v>3</v>
      </c>
      <c r="G126">
        <v>2</v>
      </c>
      <c r="H126">
        <v>82</v>
      </c>
      <c r="I126" s="1" t="s">
        <v>8</v>
      </c>
      <c r="J126">
        <v>41</v>
      </c>
      <c r="K126">
        <v>97</v>
      </c>
      <c r="L126" s="1" t="s">
        <v>4</v>
      </c>
      <c r="M126">
        <v>86</v>
      </c>
      <c r="N126">
        <v>96</v>
      </c>
      <c r="O126" s="1" t="s">
        <v>4</v>
      </c>
      <c r="P126">
        <v>87</v>
      </c>
      <c r="Q126">
        <v>95</v>
      </c>
      <c r="R126" s="1" t="s">
        <v>4</v>
      </c>
      <c r="S126">
        <v>402</v>
      </c>
      <c r="T126">
        <v>92</v>
      </c>
      <c r="U126" s="1" t="s">
        <v>8</v>
      </c>
      <c r="V126" s="1">
        <f>SUM(marks[[#This Row],[Marks6]],marks[[#This Row],[Marks5]],marks[[#This Row],[Marks4]],marks[[#This Row],[Marks3]],marks[[#This Row],[Marks2]],marks[[#This Row],[Marks]])</f>
        <v>552</v>
      </c>
      <c r="W126" s="1">
        <f>SUM(marks[[#This Row],[Marks5]],marks[[#This Row],[Marks4]],marks[[#This Row],[Marks3]],marks[[#This Row],[Marks2]],marks[[#This Row],[Marks]])</f>
        <v>460</v>
      </c>
      <c r="X126" s="1" t="s">
        <v>6</v>
      </c>
      <c r="Y126" s="1">
        <f>marks[[#This Row],[Total (5 Subject)]]/5</f>
        <v>92</v>
      </c>
    </row>
    <row r="127" spans="1:25" x14ac:dyDescent="0.25">
      <c r="A127">
        <v>26138414</v>
      </c>
      <c r="B127" s="1" t="s">
        <v>13</v>
      </c>
      <c r="C127" s="1" t="s">
        <v>134</v>
      </c>
      <c r="D127">
        <v>184</v>
      </c>
      <c r="E127">
        <v>64</v>
      </c>
      <c r="F127" s="1" t="s">
        <v>16</v>
      </c>
      <c r="G127">
        <v>2</v>
      </c>
      <c r="H127">
        <v>74</v>
      </c>
      <c r="I127" s="1" t="s">
        <v>10</v>
      </c>
      <c r="J127">
        <v>41</v>
      </c>
      <c r="K127">
        <v>58</v>
      </c>
      <c r="L127" s="1" t="s">
        <v>10</v>
      </c>
      <c r="M127">
        <v>86</v>
      </c>
      <c r="N127">
        <v>60</v>
      </c>
      <c r="O127" s="1" t="s">
        <v>10</v>
      </c>
      <c r="P127">
        <v>87</v>
      </c>
      <c r="Q127">
        <v>88</v>
      </c>
      <c r="R127" s="1" t="s">
        <v>8</v>
      </c>
      <c r="S127">
        <v>402</v>
      </c>
      <c r="T127">
        <v>78</v>
      </c>
      <c r="U127" s="1" t="s">
        <v>16</v>
      </c>
      <c r="V127" s="1">
        <f>SUM(marks[[#This Row],[Marks6]],marks[[#This Row],[Marks5]],marks[[#This Row],[Marks4]],marks[[#This Row],[Marks3]],marks[[#This Row],[Marks2]],marks[[#This Row],[Marks]])</f>
        <v>422</v>
      </c>
      <c r="W127" s="1">
        <f>SUM(marks[[#This Row],[Marks5]],marks[[#This Row],[Marks4]],marks[[#This Row],[Marks3]],marks[[#This Row],[Marks2]],marks[[#This Row],[Marks]])</f>
        <v>344</v>
      </c>
      <c r="X127" s="1" t="s">
        <v>6</v>
      </c>
      <c r="Y127" s="1">
        <f>marks[[#This Row],[Total (5 Subject)]]/5</f>
        <v>68.8</v>
      </c>
    </row>
    <row r="128" spans="1:25" x14ac:dyDescent="0.25">
      <c r="A128">
        <v>26138415</v>
      </c>
      <c r="B128" s="1" t="s">
        <v>13</v>
      </c>
      <c r="C128" s="1" t="s">
        <v>135</v>
      </c>
      <c r="D128">
        <v>184</v>
      </c>
      <c r="E128">
        <v>90</v>
      </c>
      <c r="F128" s="1" t="s">
        <v>3</v>
      </c>
      <c r="G128">
        <v>2</v>
      </c>
      <c r="H128">
        <v>92</v>
      </c>
      <c r="I128" s="1" t="s">
        <v>4</v>
      </c>
      <c r="J128">
        <v>41</v>
      </c>
      <c r="K128">
        <v>92</v>
      </c>
      <c r="L128" s="1" t="s">
        <v>4</v>
      </c>
      <c r="M128">
        <v>86</v>
      </c>
      <c r="N128">
        <v>91</v>
      </c>
      <c r="O128" s="1" t="s">
        <v>4</v>
      </c>
      <c r="P128">
        <v>87</v>
      </c>
      <c r="Q128">
        <v>95</v>
      </c>
      <c r="R128" s="1" t="s">
        <v>4</v>
      </c>
      <c r="S128">
        <v>402</v>
      </c>
      <c r="T128">
        <v>94</v>
      </c>
      <c r="U128" s="1" t="s">
        <v>3</v>
      </c>
      <c r="V128" s="1">
        <f>SUM(marks[[#This Row],[Marks6]],marks[[#This Row],[Marks5]],marks[[#This Row],[Marks4]],marks[[#This Row],[Marks3]],marks[[#This Row],[Marks2]],marks[[#This Row],[Marks]])</f>
        <v>554</v>
      </c>
      <c r="W128" s="1">
        <f>SUM(marks[[#This Row],[Marks5]],marks[[#This Row],[Marks4]],marks[[#This Row],[Marks3]],marks[[#This Row],[Marks2]],marks[[#This Row],[Marks]])</f>
        <v>460</v>
      </c>
      <c r="X128" s="1" t="s">
        <v>6</v>
      </c>
      <c r="Y128" s="1">
        <f>marks[[#This Row],[Total (5 Subject)]]/5</f>
        <v>92</v>
      </c>
    </row>
    <row r="129" spans="1:25" x14ac:dyDescent="0.25">
      <c r="A129">
        <v>26138416</v>
      </c>
      <c r="B129" s="1" t="s">
        <v>1</v>
      </c>
      <c r="C129" s="1" t="s">
        <v>136</v>
      </c>
      <c r="D129">
        <v>184</v>
      </c>
      <c r="E129">
        <v>79</v>
      </c>
      <c r="F129" s="1" t="s">
        <v>5</v>
      </c>
      <c r="G129">
        <v>2</v>
      </c>
      <c r="H129">
        <v>78</v>
      </c>
      <c r="I129" s="1" t="s">
        <v>5</v>
      </c>
      <c r="J129">
        <v>41</v>
      </c>
      <c r="K129">
        <v>82</v>
      </c>
      <c r="L129" s="1" t="s">
        <v>3</v>
      </c>
      <c r="M129">
        <v>86</v>
      </c>
      <c r="N129">
        <v>80</v>
      </c>
      <c r="O129" s="1" t="s">
        <v>3</v>
      </c>
      <c r="P129">
        <v>87</v>
      </c>
      <c r="Q129">
        <v>87</v>
      </c>
      <c r="R129" s="1" t="s">
        <v>8</v>
      </c>
      <c r="S129">
        <v>402</v>
      </c>
      <c r="T129">
        <v>84</v>
      </c>
      <c r="U129" s="1" t="s">
        <v>10</v>
      </c>
      <c r="V129" s="1">
        <f>SUM(marks[[#This Row],[Marks6]],marks[[#This Row],[Marks5]],marks[[#This Row],[Marks4]],marks[[#This Row],[Marks3]],marks[[#This Row],[Marks2]],marks[[#This Row],[Marks]])</f>
        <v>490</v>
      </c>
      <c r="W129" s="1">
        <f>SUM(marks[[#This Row],[Marks5]],marks[[#This Row],[Marks4]],marks[[#This Row],[Marks3]],marks[[#This Row],[Marks2]],marks[[#This Row],[Marks]])</f>
        <v>406</v>
      </c>
      <c r="X129" s="1" t="s">
        <v>6</v>
      </c>
      <c r="Y129" s="1">
        <f>marks[[#This Row],[Total (5 Subject)]]/5</f>
        <v>81.2</v>
      </c>
    </row>
    <row r="130" spans="1:25" x14ac:dyDescent="0.25">
      <c r="A130">
        <v>26138417</v>
      </c>
      <c r="B130" s="1" t="s">
        <v>13</v>
      </c>
      <c r="C130" s="1" t="s">
        <v>137</v>
      </c>
      <c r="D130">
        <v>184</v>
      </c>
      <c r="E130">
        <v>64</v>
      </c>
      <c r="F130" s="1" t="s">
        <v>16</v>
      </c>
      <c r="G130">
        <v>2</v>
      </c>
      <c r="H130">
        <v>80</v>
      </c>
      <c r="I130" s="1" t="s">
        <v>5</v>
      </c>
      <c r="J130">
        <v>241</v>
      </c>
      <c r="K130">
        <v>54</v>
      </c>
      <c r="L130" s="1" t="s">
        <v>10</v>
      </c>
      <c r="M130">
        <v>86</v>
      </c>
      <c r="N130">
        <v>74</v>
      </c>
      <c r="O130" s="1" t="s">
        <v>8</v>
      </c>
      <c r="P130">
        <v>87</v>
      </c>
      <c r="Q130">
        <v>95</v>
      </c>
      <c r="R130" s="1" t="s">
        <v>4</v>
      </c>
      <c r="S130">
        <v>402</v>
      </c>
      <c r="T130">
        <v>84</v>
      </c>
      <c r="U130" s="1" t="s">
        <v>10</v>
      </c>
      <c r="V130" s="1">
        <f>SUM(marks[[#This Row],[Marks6]],marks[[#This Row],[Marks5]],marks[[#This Row],[Marks4]],marks[[#This Row],[Marks3]],marks[[#This Row],[Marks2]],marks[[#This Row],[Marks]])</f>
        <v>451</v>
      </c>
      <c r="W130" s="1">
        <f>SUM(marks[[#This Row],[Marks5]],marks[[#This Row],[Marks4]],marks[[#This Row],[Marks3]],marks[[#This Row],[Marks2]],marks[[#This Row],[Marks]])</f>
        <v>367</v>
      </c>
      <c r="X130" s="1" t="s">
        <v>6</v>
      </c>
      <c r="Y130" s="1">
        <f>marks[[#This Row],[Total (5 Subject)]]/5</f>
        <v>73.400000000000006</v>
      </c>
    </row>
    <row r="131" spans="1:25" x14ac:dyDescent="0.25">
      <c r="A131">
        <v>26138418</v>
      </c>
      <c r="B131" s="1" t="s">
        <v>13</v>
      </c>
      <c r="C131" s="1" t="s">
        <v>138</v>
      </c>
      <c r="D131">
        <v>184</v>
      </c>
      <c r="E131">
        <v>48</v>
      </c>
      <c r="F131" s="1" t="s">
        <v>19</v>
      </c>
      <c r="G131">
        <v>122</v>
      </c>
      <c r="H131">
        <v>54</v>
      </c>
      <c r="I131" s="1" t="s">
        <v>12</v>
      </c>
      <c r="J131">
        <v>241</v>
      </c>
      <c r="K131">
        <v>39</v>
      </c>
      <c r="L131" s="1" t="s">
        <v>12</v>
      </c>
      <c r="M131">
        <v>86</v>
      </c>
      <c r="N131">
        <v>41</v>
      </c>
      <c r="O131" s="1" t="s">
        <v>12</v>
      </c>
      <c r="P131">
        <v>87</v>
      </c>
      <c r="Q131">
        <v>58</v>
      </c>
      <c r="R131" s="1" t="s">
        <v>12</v>
      </c>
      <c r="S131">
        <v>402</v>
      </c>
      <c r="T131">
        <v>60</v>
      </c>
      <c r="U131" s="1" t="s">
        <v>19</v>
      </c>
      <c r="V131" s="1">
        <f>SUM(marks[[#This Row],[Marks6]],marks[[#This Row],[Marks5]],marks[[#This Row],[Marks4]],marks[[#This Row],[Marks3]],marks[[#This Row],[Marks2]],marks[[#This Row],[Marks]])</f>
        <v>300</v>
      </c>
      <c r="W131" s="1">
        <f>SUM(marks[[#This Row],[Marks5]],marks[[#This Row],[Marks4]],marks[[#This Row],[Marks3]],marks[[#This Row],[Marks2]],marks[[#This Row],[Marks]])</f>
        <v>240</v>
      </c>
      <c r="X131" s="1" t="s">
        <v>6</v>
      </c>
      <c r="Y131" s="1">
        <f>marks[[#This Row],[Total (5 Subject)]]/5</f>
        <v>48</v>
      </c>
    </row>
    <row r="132" spans="1:25" x14ac:dyDescent="0.25">
      <c r="A132">
        <v>26138419</v>
      </c>
      <c r="B132" s="1" t="s">
        <v>13</v>
      </c>
      <c r="C132" s="1" t="s">
        <v>139</v>
      </c>
      <c r="D132">
        <v>184</v>
      </c>
      <c r="E132">
        <v>59</v>
      </c>
      <c r="F132" s="1" t="s">
        <v>12</v>
      </c>
      <c r="G132">
        <v>2</v>
      </c>
      <c r="H132">
        <v>80</v>
      </c>
      <c r="I132" s="1" t="s">
        <v>5</v>
      </c>
      <c r="J132">
        <v>241</v>
      </c>
      <c r="K132">
        <v>53</v>
      </c>
      <c r="L132" s="1" t="s">
        <v>10</v>
      </c>
      <c r="M132">
        <v>86</v>
      </c>
      <c r="N132">
        <v>56</v>
      </c>
      <c r="O132" s="1" t="s">
        <v>10</v>
      </c>
      <c r="P132">
        <v>87</v>
      </c>
      <c r="Q132">
        <v>80</v>
      </c>
      <c r="R132" s="1" t="s">
        <v>5</v>
      </c>
      <c r="S132">
        <v>402</v>
      </c>
      <c r="T132">
        <v>75</v>
      </c>
      <c r="U132" s="1" t="s">
        <v>12</v>
      </c>
      <c r="V132" s="1">
        <f>SUM(marks[[#This Row],[Marks6]],marks[[#This Row],[Marks5]],marks[[#This Row],[Marks4]],marks[[#This Row],[Marks3]],marks[[#This Row],[Marks2]],marks[[#This Row],[Marks]])</f>
        <v>403</v>
      </c>
      <c r="W132" s="1">
        <f>SUM(marks[[#This Row],[Marks5]],marks[[#This Row],[Marks4]],marks[[#This Row],[Marks3]],marks[[#This Row],[Marks2]],marks[[#This Row],[Marks]])</f>
        <v>328</v>
      </c>
      <c r="X132" s="1" t="s">
        <v>6</v>
      </c>
      <c r="Y132" s="1">
        <f>marks[[#This Row],[Total (5 Subject)]]/5</f>
        <v>65.599999999999994</v>
      </c>
    </row>
    <row r="133" spans="1:25" x14ac:dyDescent="0.25">
      <c r="A133">
        <v>26138420</v>
      </c>
      <c r="B133" s="1" t="s">
        <v>13</v>
      </c>
      <c r="C133" s="1" t="s">
        <v>140</v>
      </c>
      <c r="D133">
        <v>184</v>
      </c>
      <c r="E133">
        <v>68</v>
      </c>
      <c r="F133" s="1" t="s">
        <v>16</v>
      </c>
      <c r="G133">
        <v>2</v>
      </c>
      <c r="H133">
        <v>78</v>
      </c>
      <c r="I133" s="1" t="s">
        <v>5</v>
      </c>
      <c r="J133">
        <v>41</v>
      </c>
      <c r="K133">
        <v>66</v>
      </c>
      <c r="L133" s="1" t="s">
        <v>5</v>
      </c>
      <c r="M133">
        <v>86</v>
      </c>
      <c r="N133">
        <v>74</v>
      </c>
      <c r="O133" s="1" t="s">
        <v>8</v>
      </c>
      <c r="P133">
        <v>87</v>
      </c>
      <c r="Q133">
        <v>86</v>
      </c>
      <c r="R133" s="1" t="s">
        <v>8</v>
      </c>
      <c r="S133">
        <v>402</v>
      </c>
      <c r="T133">
        <v>80</v>
      </c>
      <c r="U133" s="1" t="s">
        <v>16</v>
      </c>
      <c r="V133" s="1">
        <f>SUM(marks[[#This Row],[Marks6]],marks[[#This Row],[Marks5]],marks[[#This Row],[Marks4]],marks[[#This Row],[Marks3]],marks[[#This Row],[Marks2]],marks[[#This Row],[Marks]])</f>
        <v>452</v>
      </c>
      <c r="W133" s="1">
        <f>SUM(marks[[#This Row],[Marks5]],marks[[#This Row],[Marks4]],marks[[#This Row],[Marks3]],marks[[#This Row],[Marks2]],marks[[#This Row],[Marks]])</f>
        <v>372</v>
      </c>
      <c r="X133" s="1" t="s">
        <v>6</v>
      </c>
      <c r="Y133" s="1">
        <f>marks[[#This Row],[Total (5 Subject)]]/5</f>
        <v>74.400000000000006</v>
      </c>
    </row>
    <row r="134" spans="1:25" x14ac:dyDescent="0.25">
      <c r="A134">
        <v>26138421</v>
      </c>
      <c r="B134" s="1" t="s">
        <v>13</v>
      </c>
      <c r="C134" s="1" t="s">
        <v>141</v>
      </c>
      <c r="D134">
        <v>184</v>
      </c>
      <c r="E134">
        <v>71</v>
      </c>
      <c r="F134" s="1" t="s">
        <v>10</v>
      </c>
      <c r="G134">
        <v>2</v>
      </c>
      <c r="H134">
        <v>80</v>
      </c>
      <c r="I134" s="1" t="s">
        <v>5</v>
      </c>
      <c r="J134">
        <v>41</v>
      </c>
      <c r="K134">
        <v>85</v>
      </c>
      <c r="L134" s="1" t="s">
        <v>3</v>
      </c>
      <c r="M134">
        <v>86</v>
      </c>
      <c r="N134">
        <v>60</v>
      </c>
      <c r="O134" s="1" t="s">
        <v>10</v>
      </c>
      <c r="P134">
        <v>87</v>
      </c>
      <c r="Q134">
        <v>88</v>
      </c>
      <c r="R134" s="1" t="s">
        <v>8</v>
      </c>
      <c r="S134">
        <v>402</v>
      </c>
      <c r="T134">
        <v>84</v>
      </c>
      <c r="U134" s="1" t="s">
        <v>10</v>
      </c>
      <c r="V134" s="1">
        <f>SUM(marks[[#This Row],[Marks6]],marks[[#This Row],[Marks5]],marks[[#This Row],[Marks4]],marks[[#This Row],[Marks3]],marks[[#This Row],[Marks2]],marks[[#This Row],[Marks]])</f>
        <v>468</v>
      </c>
      <c r="W134" s="1">
        <f>SUM(marks[[#This Row],[Marks5]],marks[[#This Row],[Marks4]],marks[[#This Row],[Marks3]],marks[[#This Row],[Marks2]],marks[[#This Row],[Marks]])</f>
        <v>384</v>
      </c>
      <c r="X134" s="1" t="s">
        <v>6</v>
      </c>
      <c r="Y134" s="1">
        <f>marks[[#This Row],[Total (5 Subject)]]/5</f>
        <v>76.8</v>
      </c>
    </row>
    <row r="135" spans="1:25" x14ac:dyDescent="0.25">
      <c r="A135">
        <v>26138422</v>
      </c>
      <c r="B135" s="1" t="s">
        <v>1</v>
      </c>
      <c r="C135" s="1" t="s">
        <v>142</v>
      </c>
      <c r="D135">
        <v>184</v>
      </c>
      <c r="E135">
        <v>48</v>
      </c>
      <c r="F135" s="1" t="s">
        <v>19</v>
      </c>
      <c r="G135">
        <v>2</v>
      </c>
      <c r="H135">
        <v>60</v>
      </c>
      <c r="I135" s="1" t="s">
        <v>12</v>
      </c>
      <c r="J135">
        <v>41</v>
      </c>
      <c r="K135">
        <v>52</v>
      </c>
      <c r="L135" s="1" t="s">
        <v>10</v>
      </c>
      <c r="M135">
        <v>86</v>
      </c>
      <c r="N135">
        <v>56</v>
      </c>
      <c r="O135" s="1" t="s">
        <v>10</v>
      </c>
      <c r="P135">
        <v>87</v>
      </c>
      <c r="Q135">
        <v>69</v>
      </c>
      <c r="R135" s="1" t="s">
        <v>10</v>
      </c>
      <c r="S135">
        <v>402</v>
      </c>
      <c r="T135">
        <v>68</v>
      </c>
      <c r="U135" s="1" t="s">
        <v>19</v>
      </c>
      <c r="V135" s="1">
        <f>SUM(marks[[#This Row],[Marks6]],marks[[#This Row],[Marks5]],marks[[#This Row],[Marks4]],marks[[#This Row],[Marks3]],marks[[#This Row],[Marks2]],marks[[#This Row],[Marks]])</f>
        <v>353</v>
      </c>
      <c r="W135" s="1">
        <f>SUM(marks[[#This Row],[Marks5]],marks[[#This Row],[Marks4]],marks[[#This Row],[Marks3]],marks[[#This Row],[Marks2]],marks[[#This Row],[Marks]])</f>
        <v>285</v>
      </c>
      <c r="X135" s="1" t="s">
        <v>6</v>
      </c>
      <c r="Y135" s="1">
        <f>marks[[#This Row],[Total (5 Subject)]]/5</f>
        <v>57</v>
      </c>
    </row>
    <row r="136" spans="1:25" x14ac:dyDescent="0.25">
      <c r="A136">
        <v>26138423</v>
      </c>
      <c r="B136" s="1" t="s">
        <v>1</v>
      </c>
      <c r="C136" s="1" t="s">
        <v>143</v>
      </c>
      <c r="D136">
        <v>184</v>
      </c>
      <c r="E136">
        <v>53</v>
      </c>
      <c r="F136" s="1" t="s">
        <v>12</v>
      </c>
      <c r="G136">
        <v>2</v>
      </c>
      <c r="H136">
        <v>66</v>
      </c>
      <c r="I136" s="1" t="s">
        <v>16</v>
      </c>
      <c r="J136">
        <v>241</v>
      </c>
      <c r="K136">
        <v>43</v>
      </c>
      <c r="L136" s="1" t="s">
        <v>12</v>
      </c>
      <c r="M136">
        <v>86</v>
      </c>
      <c r="N136">
        <v>60</v>
      </c>
      <c r="O136" s="1" t="s">
        <v>10</v>
      </c>
      <c r="P136">
        <v>87</v>
      </c>
      <c r="Q136">
        <v>78</v>
      </c>
      <c r="R136" s="1" t="s">
        <v>5</v>
      </c>
      <c r="S136">
        <v>402</v>
      </c>
      <c r="T136">
        <v>74</v>
      </c>
      <c r="U136" s="1" t="s">
        <v>12</v>
      </c>
      <c r="V136" s="1">
        <f>SUM(marks[[#This Row],[Marks6]],marks[[#This Row],[Marks5]],marks[[#This Row],[Marks4]],marks[[#This Row],[Marks3]],marks[[#This Row],[Marks2]],marks[[#This Row],[Marks]])</f>
        <v>374</v>
      </c>
      <c r="W136" s="1">
        <f>SUM(marks[[#This Row],[Marks5]],marks[[#This Row],[Marks4]],marks[[#This Row],[Marks3]],marks[[#This Row],[Marks2]],marks[[#This Row],[Marks]])</f>
        <v>300</v>
      </c>
      <c r="X136" s="1" t="s">
        <v>6</v>
      </c>
      <c r="Y136" s="1">
        <f>marks[[#This Row],[Total (5 Subject)]]/5</f>
        <v>60</v>
      </c>
    </row>
    <row r="137" spans="1:25" x14ac:dyDescent="0.25">
      <c r="A137">
        <v>26138424</v>
      </c>
      <c r="B137" s="1" t="s">
        <v>1</v>
      </c>
      <c r="C137" s="1" t="s">
        <v>144</v>
      </c>
      <c r="D137">
        <v>184</v>
      </c>
      <c r="E137">
        <v>90</v>
      </c>
      <c r="F137" s="1" t="s">
        <v>3</v>
      </c>
      <c r="G137">
        <v>2</v>
      </c>
      <c r="H137">
        <v>85</v>
      </c>
      <c r="I137" s="1" t="s">
        <v>8</v>
      </c>
      <c r="J137">
        <v>41</v>
      </c>
      <c r="K137">
        <v>100</v>
      </c>
      <c r="L137" s="1" t="s">
        <v>4</v>
      </c>
      <c r="M137">
        <v>86</v>
      </c>
      <c r="N137">
        <v>90</v>
      </c>
      <c r="O137" s="1" t="s">
        <v>4</v>
      </c>
      <c r="P137">
        <v>87</v>
      </c>
      <c r="Q137">
        <v>96</v>
      </c>
      <c r="R137" s="1" t="s">
        <v>4</v>
      </c>
      <c r="S137">
        <v>402</v>
      </c>
      <c r="T137">
        <v>90</v>
      </c>
      <c r="U137" s="1" t="s">
        <v>8</v>
      </c>
      <c r="V137" s="1">
        <f>SUM(marks[[#This Row],[Marks6]],marks[[#This Row],[Marks5]],marks[[#This Row],[Marks4]],marks[[#This Row],[Marks3]],marks[[#This Row],[Marks2]],marks[[#This Row],[Marks]])</f>
        <v>551</v>
      </c>
      <c r="W137" s="1">
        <f>SUM(marks[[#This Row],[Marks5]],marks[[#This Row],[Marks4]],marks[[#This Row],[Marks3]],marks[[#This Row],[Marks2]],marks[[#This Row],[Marks]])</f>
        <v>461</v>
      </c>
      <c r="X137" s="1" t="s">
        <v>6</v>
      </c>
      <c r="Y137" s="1">
        <f>marks[[#This Row],[Total (5 Subject)]]/5</f>
        <v>92.2</v>
      </c>
    </row>
    <row r="138" spans="1:25" x14ac:dyDescent="0.25">
      <c r="A138">
        <v>26138425</v>
      </c>
      <c r="B138" s="1" t="s">
        <v>1</v>
      </c>
      <c r="C138" s="1" t="s">
        <v>145</v>
      </c>
      <c r="D138">
        <v>184</v>
      </c>
      <c r="E138">
        <v>80</v>
      </c>
      <c r="F138" s="1" t="s">
        <v>5</v>
      </c>
      <c r="G138">
        <v>2</v>
      </c>
      <c r="H138">
        <v>78</v>
      </c>
      <c r="I138" s="1" t="s">
        <v>5</v>
      </c>
      <c r="J138">
        <v>241</v>
      </c>
      <c r="K138">
        <v>51</v>
      </c>
      <c r="L138" s="1" t="s">
        <v>16</v>
      </c>
      <c r="M138">
        <v>86</v>
      </c>
      <c r="N138">
        <v>74</v>
      </c>
      <c r="O138" s="1" t="s">
        <v>8</v>
      </c>
      <c r="P138">
        <v>87</v>
      </c>
      <c r="Q138">
        <v>89</v>
      </c>
      <c r="R138" s="1" t="s">
        <v>3</v>
      </c>
      <c r="S138">
        <v>402</v>
      </c>
      <c r="T138">
        <v>87</v>
      </c>
      <c r="U138" s="1" t="s">
        <v>5</v>
      </c>
      <c r="V138" s="1">
        <f>SUM(marks[[#This Row],[Marks6]],marks[[#This Row],[Marks5]],marks[[#This Row],[Marks4]],marks[[#This Row],[Marks3]],marks[[#This Row],[Marks2]],marks[[#This Row],[Marks]])</f>
        <v>459</v>
      </c>
      <c r="W138" s="1">
        <f>SUM(marks[[#This Row],[Marks5]],marks[[#This Row],[Marks4]],marks[[#This Row],[Marks3]],marks[[#This Row],[Marks2]],marks[[#This Row],[Marks]])</f>
        <v>372</v>
      </c>
      <c r="X138" s="1" t="s">
        <v>6</v>
      </c>
      <c r="Y138" s="1">
        <f>marks[[#This Row],[Total (5 Subject)]]/5</f>
        <v>74.400000000000006</v>
      </c>
    </row>
    <row r="139" spans="1:25" x14ac:dyDescent="0.25">
      <c r="A139">
        <v>26138426</v>
      </c>
      <c r="B139" s="1" t="s">
        <v>1</v>
      </c>
      <c r="C139" s="1" t="s">
        <v>146</v>
      </c>
      <c r="D139">
        <v>184</v>
      </c>
      <c r="E139">
        <v>71</v>
      </c>
      <c r="F139" s="1" t="s">
        <v>10</v>
      </c>
      <c r="G139">
        <v>2</v>
      </c>
      <c r="H139">
        <v>81</v>
      </c>
      <c r="I139" s="1" t="s">
        <v>8</v>
      </c>
      <c r="J139">
        <v>41</v>
      </c>
      <c r="K139">
        <v>79</v>
      </c>
      <c r="L139" s="1" t="s">
        <v>8</v>
      </c>
      <c r="M139">
        <v>86</v>
      </c>
      <c r="N139">
        <v>80</v>
      </c>
      <c r="O139" s="1" t="s">
        <v>3</v>
      </c>
      <c r="P139">
        <v>87</v>
      </c>
      <c r="Q139">
        <v>96</v>
      </c>
      <c r="R139" s="1" t="s">
        <v>4</v>
      </c>
      <c r="S139">
        <v>402</v>
      </c>
      <c r="T139">
        <v>86</v>
      </c>
      <c r="U139" s="1" t="s">
        <v>5</v>
      </c>
      <c r="V139" s="1">
        <f>SUM(marks[[#This Row],[Marks6]],marks[[#This Row],[Marks5]],marks[[#This Row],[Marks4]],marks[[#This Row],[Marks3]],marks[[#This Row],[Marks2]],marks[[#This Row],[Marks]])</f>
        <v>493</v>
      </c>
      <c r="W139" s="1">
        <f>SUM(marks[[#This Row],[Marks5]],marks[[#This Row],[Marks4]],marks[[#This Row],[Marks3]],marks[[#This Row],[Marks2]],marks[[#This Row],[Marks]])</f>
        <v>407</v>
      </c>
      <c r="X139" s="1" t="s">
        <v>6</v>
      </c>
      <c r="Y139" s="1">
        <f>marks[[#This Row],[Total (5 Subject)]]/5</f>
        <v>81.400000000000006</v>
      </c>
    </row>
    <row r="140" spans="1:25" x14ac:dyDescent="0.25">
      <c r="A140">
        <v>26138427</v>
      </c>
      <c r="B140" s="1" t="s">
        <v>13</v>
      </c>
      <c r="C140" s="1" t="s">
        <v>147</v>
      </c>
      <c r="D140">
        <v>184</v>
      </c>
      <c r="E140">
        <v>66</v>
      </c>
      <c r="F140" s="1" t="s">
        <v>16</v>
      </c>
      <c r="G140">
        <v>2</v>
      </c>
      <c r="H140">
        <v>75</v>
      </c>
      <c r="I140" s="1" t="s">
        <v>5</v>
      </c>
      <c r="J140">
        <v>241</v>
      </c>
      <c r="K140">
        <v>54</v>
      </c>
      <c r="L140" s="1" t="s">
        <v>10</v>
      </c>
      <c r="M140">
        <v>86</v>
      </c>
      <c r="N140">
        <v>74</v>
      </c>
      <c r="O140" s="1" t="s">
        <v>8</v>
      </c>
      <c r="P140">
        <v>87</v>
      </c>
      <c r="Q140">
        <v>80</v>
      </c>
      <c r="R140" s="1" t="s">
        <v>5</v>
      </c>
      <c r="S140">
        <v>402</v>
      </c>
      <c r="T140">
        <v>77</v>
      </c>
      <c r="U140" s="1" t="s">
        <v>16</v>
      </c>
      <c r="V140" s="1">
        <f>SUM(marks[[#This Row],[Marks6]],marks[[#This Row],[Marks5]],marks[[#This Row],[Marks4]],marks[[#This Row],[Marks3]],marks[[#This Row],[Marks2]],marks[[#This Row],[Marks]])</f>
        <v>426</v>
      </c>
      <c r="W140" s="1">
        <f>SUM(marks[[#This Row],[Marks5]],marks[[#This Row],[Marks4]],marks[[#This Row],[Marks3]],marks[[#This Row],[Marks2]],marks[[#This Row],[Marks]])</f>
        <v>349</v>
      </c>
      <c r="X140" s="1" t="s">
        <v>6</v>
      </c>
      <c r="Y140" s="1">
        <f>marks[[#This Row],[Total (5 Subject)]]/5</f>
        <v>69.8</v>
      </c>
    </row>
    <row r="141" spans="1:25" x14ac:dyDescent="0.25">
      <c r="A141">
        <v>26138428</v>
      </c>
      <c r="B141" s="1" t="s">
        <v>13</v>
      </c>
      <c r="C141" s="1" t="s">
        <v>148</v>
      </c>
      <c r="D141">
        <v>184</v>
      </c>
      <c r="E141">
        <v>76</v>
      </c>
      <c r="F141" s="1" t="s">
        <v>5</v>
      </c>
      <c r="G141">
        <v>2</v>
      </c>
      <c r="H141">
        <v>81</v>
      </c>
      <c r="I141" s="1" t="s">
        <v>8</v>
      </c>
      <c r="J141">
        <v>41</v>
      </c>
      <c r="K141">
        <v>86</v>
      </c>
      <c r="L141" s="1" t="s">
        <v>3</v>
      </c>
      <c r="M141">
        <v>86</v>
      </c>
      <c r="N141">
        <v>75</v>
      </c>
      <c r="O141" s="1" t="s">
        <v>8</v>
      </c>
      <c r="P141">
        <v>87</v>
      </c>
      <c r="Q141">
        <v>97</v>
      </c>
      <c r="R141" s="1" t="s">
        <v>4</v>
      </c>
      <c r="S141">
        <v>402</v>
      </c>
      <c r="T141">
        <v>91</v>
      </c>
      <c r="U141" s="1" t="s">
        <v>8</v>
      </c>
      <c r="V141" s="1">
        <f>SUM(marks[[#This Row],[Marks6]],marks[[#This Row],[Marks5]],marks[[#This Row],[Marks4]],marks[[#This Row],[Marks3]],marks[[#This Row],[Marks2]],marks[[#This Row],[Marks]])</f>
        <v>506</v>
      </c>
      <c r="W141" s="1">
        <f>SUM(marks[[#This Row],[Marks5]],marks[[#This Row],[Marks4]],marks[[#This Row],[Marks3]],marks[[#This Row],[Marks2]],marks[[#This Row],[Marks]])</f>
        <v>415</v>
      </c>
      <c r="X141" s="1" t="s">
        <v>6</v>
      </c>
      <c r="Y141" s="1">
        <f>marks[[#This Row],[Total (5 Subject)]]/5</f>
        <v>83</v>
      </c>
    </row>
    <row r="142" spans="1:25" x14ac:dyDescent="0.25">
      <c r="A142">
        <v>26138429</v>
      </c>
      <c r="B142" s="1" t="s">
        <v>13</v>
      </c>
      <c r="C142" s="1" t="s">
        <v>149</v>
      </c>
      <c r="D142">
        <v>184</v>
      </c>
      <c r="E142">
        <v>78</v>
      </c>
      <c r="F142" s="1" t="s">
        <v>5</v>
      </c>
      <c r="G142">
        <v>2</v>
      </c>
      <c r="H142">
        <v>78</v>
      </c>
      <c r="I142" s="1" t="s">
        <v>5</v>
      </c>
      <c r="J142">
        <v>41</v>
      </c>
      <c r="K142">
        <v>55</v>
      </c>
      <c r="L142" s="1" t="s">
        <v>10</v>
      </c>
      <c r="M142">
        <v>86</v>
      </c>
      <c r="N142">
        <v>68</v>
      </c>
      <c r="O142" s="1" t="s">
        <v>5</v>
      </c>
      <c r="P142">
        <v>87</v>
      </c>
      <c r="Q142">
        <v>80</v>
      </c>
      <c r="R142" s="1" t="s">
        <v>5</v>
      </c>
      <c r="S142">
        <v>402</v>
      </c>
      <c r="T142">
        <v>80</v>
      </c>
      <c r="U142" s="1" t="s">
        <v>16</v>
      </c>
      <c r="V142" s="1">
        <f>SUM(marks[[#This Row],[Marks6]],marks[[#This Row],[Marks5]],marks[[#This Row],[Marks4]],marks[[#This Row],[Marks3]],marks[[#This Row],[Marks2]],marks[[#This Row],[Marks]])</f>
        <v>439</v>
      </c>
      <c r="W142" s="1">
        <f>SUM(marks[[#This Row],[Marks5]],marks[[#This Row],[Marks4]],marks[[#This Row],[Marks3]],marks[[#This Row],[Marks2]],marks[[#This Row],[Marks]])</f>
        <v>359</v>
      </c>
      <c r="X142" s="1" t="s">
        <v>6</v>
      </c>
      <c r="Y142" s="1">
        <f>marks[[#This Row],[Total (5 Subject)]]/5</f>
        <v>71.8</v>
      </c>
    </row>
    <row r="143" spans="1:25" x14ac:dyDescent="0.25">
      <c r="A143">
        <v>26138430</v>
      </c>
      <c r="B143" s="1" t="s">
        <v>1</v>
      </c>
      <c r="C143" s="1" t="s">
        <v>150</v>
      </c>
      <c r="D143">
        <v>184</v>
      </c>
      <c r="E143">
        <v>90</v>
      </c>
      <c r="F143" s="1" t="s">
        <v>3</v>
      </c>
      <c r="G143">
        <v>122</v>
      </c>
      <c r="H143">
        <v>90</v>
      </c>
      <c r="I143" s="1" t="s">
        <v>3</v>
      </c>
      <c r="J143">
        <v>41</v>
      </c>
      <c r="K143">
        <v>91</v>
      </c>
      <c r="L143" s="1" t="s">
        <v>4</v>
      </c>
      <c r="M143">
        <v>86</v>
      </c>
      <c r="N143">
        <v>91</v>
      </c>
      <c r="O143" s="1" t="s">
        <v>4</v>
      </c>
      <c r="P143">
        <v>87</v>
      </c>
      <c r="Q143">
        <v>97</v>
      </c>
      <c r="R143" s="1" t="s">
        <v>4</v>
      </c>
      <c r="S143">
        <v>402</v>
      </c>
      <c r="T143">
        <v>95</v>
      </c>
      <c r="U143" s="1" t="s">
        <v>3</v>
      </c>
      <c r="V143" s="1">
        <f>SUM(marks[[#This Row],[Marks6]],marks[[#This Row],[Marks5]],marks[[#This Row],[Marks4]],marks[[#This Row],[Marks3]],marks[[#This Row],[Marks2]],marks[[#This Row],[Marks]])</f>
        <v>554</v>
      </c>
      <c r="W143" s="1">
        <f>SUM(marks[[#This Row],[Marks5]],marks[[#This Row],[Marks4]],marks[[#This Row],[Marks3]],marks[[#This Row],[Marks2]],marks[[#This Row],[Marks]])</f>
        <v>459</v>
      </c>
      <c r="X143" s="1" t="s">
        <v>6</v>
      </c>
      <c r="Y143" s="1">
        <f>marks[[#This Row],[Total (5 Subject)]]/5</f>
        <v>91.8</v>
      </c>
    </row>
    <row r="144" spans="1:25" x14ac:dyDescent="0.25">
      <c r="A144">
        <v>26138431</v>
      </c>
      <c r="B144" s="1" t="s">
        <v>1</v>
      </c>
      <c r="C144" s="1" t="s">
        <v>151</v>
      </c>
      <c r="D144">
        <v>184</v>
      </c>
      <c r="E144">
        <v>63</v>
      </c>
      <c r="F144" s="1" t="s">
        <v>16</v>
      </c>
      <c r="G144">
        <v>2</v>
      </c>
      <c r="H144">
        <v>78</v>
      </c>
      <c r="I144" s="1" t="s">
        <v>5</v>
      </c>
      <c r="J144">
        <v>241</v>
      </c>
      <c r="K144">
        <v>52</v>
      </c>
      <c r="L144" s="1" t="s">
        <v>10</v>
      </c>
      <c r="M144">
        <v>86</v>
      </c>
      <c r="N144">
        <v>69</v>
      </c>
      <c r="O144" s="1" t="s">
        <v>5</v>
      </c>
      <c r="P144">
        <v>87</v>
      </c>
      <c r="Q144">
        <v>70</v>
      </c>
      <c r="R144" s="1" t="s">
        <v>10</v>
      </c>
      <c r="S144">
        <v>402</v>
      </c>
      <c r="T144">
        <v>75</v>
      </c>
      <c r="U144" s="1" t="s">
        <v>12</v>
      </c>
      <c r="V144" s="1">
        <f>SUM(marks[[#This Row],[Marks6]],marks[[#This Row],[Marks5]],marks[[#This Row],[Marks4]],marks[[#This Row],[Marks3]],marks[[#This Row],[Marks2]],marks[[#This Row],[Marks]])</f>
        <v>407</v>
      </c>
      <c r="W144" s="1">
        <f>SUM(marks[[#This Row],[Marks5]],marks[[#This Row],[Marks4]],marks[[#This Row],[Marks3]],marks[[#This Row],[Marks2]],marks[[#This Row],[Marks]])</f>
        <v>332</v>
      </c>
      <c r="X144" s="1" t="s">
        <v>6</v>
      </c>
      <c r="Y144" s="1">
        <f>marks[[#This Row],[Total (5 Subject)]]/5</f>
        <v>66.400000000000006</v>
      </c>
    </row>
    <row r="145" spans="1:25" x14ac:dyDescent="0.25">
      <c r="A145">
        <v>26138432</v>
      </c>
      <c r="B145" s="1" t="s">
        <v>13</v>
      </c>
      <c r="C145" s="1" t="s">
        <v>152</v>
      </c>
      <c r="D145">
        <v>184</v>
      </c>
      <c r="E145">
        <v>59</v>
      </c>
      <c r="F145" s="1" t="s">
        <v>12</v>
      </c>
      <c r="G145">
        <v>2</v>
      </c>
      <c r="H145">
        <v>61</v>
      </c>
      <c r="I145" s="1" t="s">
        <v>12</v>
      </c>
      <c r="J145">
        <v>241</v>
      </c>
      <c r="K145">
        <v>43</v>
      </c>
      <c r="L145" s="1" t="s">
        <v>12</v>
      </c>
      <c r="M145">
        <v>86</v>
      </c>
      <c r="N145">
        <v>51</v>
      </c>
      <c r="O145" s="1" t="s">
        <v>16</v>
      </c>
      <c r="P145">
        <v>87</v>
      </c>
      <c r="Q145">
        <v>79</v>
      </c>
      <c r="R145" s="1" t="s">
        <v>5</v>
      </c>
      <c r="S145">
        <v>402</v>
      </c>
      <c r="T145">
        <v>71</v>
      </c>
      <c r="U145" s="1" t="s">
        <v>12</v>
      </c>
      <c r="V145" s="1">
        <f>SUM(marks[[#This Row],[Marks6]],marks[[#This Row],[Marks5]],marks[[#This Row],[Marks4]],marks[[#This Row],[Marks3]],marks[[#This Row],[Marks2]],marks[[#This Row],[Marks]])</f>
        <v>364</v>
      </c>
      <c r="W145" s="1">
        <f>SUM(marks[[#This Row],[Marks5]],marks[[#This Row],[Marks4]],marks[[#This Row],[Marks3]],marks[[#This Row],[Marks2]],marks[[#This Row],[Marks]])</f>
        <v>293</v>
      </c>
      <c r="X145" s="1" t="s">
        <v>6</v>
      </c>
      <c r="Y145" s="1">
        <f>marks[[#This Row],[Total (5 Subject)]]/5</f>
        <v>58.6</v>
      </c>
    </row>
    <row r="146" spans="1:25" x14ac:dyDescent="0.25">
      <c r="A146">
        <v>26138433</v>
      </c>
      <c r="B146" s="1" t="s">
        <v>13</v>
      </c>
      <c r="C146" s="1" t="s">
        <v>153</v>
      </c>
      <c r="D146">
        <v>184</v>
      </c>
      <c r="E146">
        <v>61</v>
      </c>
      <c r="F146" s="1" t="s">
        <v>12</v>
      </c>
      <c r="G146">
        <v>2</v>
      </c>
      <c r="H146">
        <v>80</v>
      </c>
      <c r="I146" s="1" t="s">
        <v>5</v>
      </c>
      <c r="J146">
        <v>241</v>
      </c>
      <c r="K146">
        <v>54</v>
      </c>
      <c r="L146" s="1" t="s">
        <v>10</v>
      </c>
      <c r="M146">
        <v>86</v>
      </c>
      <c r="N146">
        <v>68</v>
      </c>
      <c r="O146" s="1" t="s">
        <v>5</v>
      </c>
      <c r="P146">
        <v>87</v>
      </c>
      <c r="Q146">
        <v>79</v>
      </c>
      <c r="R146" s="1" t="s">
        <v>5</v>
      </c>
      <c r="S146">
        <v>402</v>
      </c>
      <c r="T146">
        <v>77</v>
      </c>
      <c r="U146" s="1" t="s">
        <v>16</v>
      </c>
      <c r="V146" s="1">
        <f>SUM(marks[[#This Row],[Marks6]],marks[[#This Row],[Marks5]],marks[[#This Row],[Marks4]],marks[[#This Row],[Marks3]],marks[[#This Row],[Marks2]],marks[[#This Row],[Marks]])</f>
        <v>419</v>
      </c>
      <c r="W146" s="1">
        <f>SUM(marks[[#This Row],[Marks5]],marks[[#This Row],[Marks4]],marks[[#This Row],[Marks3]],marks[[#This Row],[Marks2]],marks[[#This Row],[Marks]])</f>
        <v>342</v>
      </c>
      <c r="X146" s="1" t="s">
        <v>6</v>
      </c>
      <c r="Y146" s="1">
        <f>marks[[#This Row],[Total (5 Subject)]]/5</f>
        <v>68.400000000000006</v>
      </c>
    </row>
    <row r="147" spans="1:25" x14ac:dyDescent="0.25">
      <c r="A147">
        <v>26138434</v>
      </c>
      <c r="B147" s="1" t="s">
        <v>1</v>
      </c>
      <c r="C147" s="1" t="s">
        <v>154</v>
      </c>
      <c r="D147">
        <v>184</v>
      </c>
      <c r="E147">
        <v>67</v>
      </c>
      <c r="F147" s="1" t="s">
        <v>16</v>
      </c>
      <c r="G147">
        <v>2</v>
      </c>
      <c r="H147">
        <v>69</v>
      </c>
      <c r="I147" s="1" t="s">
        <v>16</v>
      </c>
      <c r="J147">
        <v>241</v>
      </c>
      <c r="K147">
        <v>41</v>
      </c>
      <c r="L147" s="1" t="s">
        <v>12</v>
      </c>
      <c r="M147">
        <v>86</v>
      </c>
      <c r="N147">
        <v>60</v>
      </c>
      <c r="O147" s="1" t="s">
        <v>10</v>
      </c>
      <c r="P147">
        <v>87</v>
      </c>
      <c r="Q147">
        <v>90</v>
      </c>
      <c r="R147" s="1" t="s">
        <v>3</v>
      </c>
      <c r="S147">
        <v>402</v>
      </c>
      <c r="T147">
        <v>77</v>
      </c>
      <c r="U147" s="1" t="s">
        <v>16</v>
      </c>
      <c r="V147" s="1">
        <f>SUM(marks[[#This Row],[Marks6]],marks[[#This Row],[Marks5]],marks[[#This Row],[Marks4]],marks[[#This Row],[Marks3]],marks[[#This Row],[Marks2]],marks[[#This Row],[Marks]])</f>
        <v>404</v>
      </c>
      <c r="W147" s="1">
        <f>SUM(marks[[#This Row],[Marks5]],marks[[#This Row],[Marks4]],marks[[#This Row],[Marks3]],marks[[#This Row],[Marks2]],marks[[#This Row],[Marks]])</f>
        <v>327</v>
      </c>
      <c r="X147" s="1" t="s">
        <v>6</v>
      </c>
      <c r="Y147" s="1">
        <f>marks[[#This Row],[Total (5 Subject)]]/5</f>
        <v>65.400000000000006</v>
      </c>
    </row>
    <row r="148" spans="1:25" x14ac:dyDescent="0.25">
      <c r="A148">
        <v>26138435</v>
      </c>
      <c r="B148" s="1" t="s">
        <v>1</v>
      </c>
      <c r="C148" s="1" t="s">
        <v>155</v>
      </c>
      <c r="D148">
        <v>184</v>
      </c>
      <c r="E148">
        <v>75</v>
      </c>
      <c r="F148" s="1" t="s">
        <v>10</v>
      </c>
      <c r="G148">
        <v>2</v>
      </c>
      <c r="H148">
        <v>80</v>
      </c>
      <c r="I148" s="1" t="s">
        <v>5</v>
      </c>
      <c r="J148">
        <v>241</v>
      </c>
      <c r="K148">
        <v>64</v>
      </c>
      <c r="L148" s="1" t="s">
        <v>5</v>
      </c>
      <c r="M148">
        <v>86</v>
      </c>
      <c r="N148">
        <v>76</v>
      </c>
      <c r="O148" s="1" t="s">
        <v>8</v>
      </c>
      <c r="P148">
        <v>87</v>
      </c>
      <c r="Q148">
        <v>89</v>
      </c>
      <c r="R148" s="1" t="s">
        <v>3</v>
      </c>
      <c r="S148">
        <v>402</v>
      </c>
      <c r="T148">
        <v>85</v>
      </c>
      <c r="U148" s="1" t="s">
        <v>10</v>
      </c>
      <c r="V148" s="1">
        <f>SUM(marks[[#This Row],[Marks6]],marks[[#This Row],[Marks5]],marks[[#This Row],[Marks4]],marks[[#This Row],[Marks3]],marks[[#This Row],[Marks2]],marks[[#This Row],[Marks]])</f>
        <v>469</v>
      </c>
      <c r="W148" s="1">
        <f>SUM(marks[[#This Row],[Marks5]],marks[[#This Row],[Marks4]],marks[[#This Row],[Marks3]],marks[[#This Row],[Marks2]],marks[[#This Row],[Marks]])</f>
        <v>384</v>
      </c>
      <c r="X148" s="1" t="s">
        <v>6</v>
      </c>
      <c r="Y148" s="1">
        <f>marks[[#This Row],[Total (5 Subject)]]/5</f>
        <v>76.8</v>
      </c>
    </row>
    <row r="149" spans="1:25" x14ac:dyDescent="0.25">
      <c r="A149">
        <v>26138436</v>
      </c>
      <c r="B149" s="1" t="s">
        <v>13</v>
      </c>
      <c r="C149" s="1" t="s">
        <v>156</v>
      </c>
      <c r="D149">
        <v>184</v>
      </c>
      <c r="E149">
        <v>65</v>
      </c>
      <c r="F149" s="1" t="s">
        <v>16</v>
      </c>
      <c r="G149">
        <v>2</v>
      </c>
      <c r="H149">
        <v>62</v>
      </c>
      <c r="I149" s="1" t="s">
        <v>12</v>
      </c>
      <c r="J149">
        <v>241</v>
      </c>
      <c r="K149">
        <v>41</v>
      </c>
      <c r="L149" s="1" t="s">
        <v>12</v>
      </c>
      <c r="M149">
        <v>86</v>
      </c>
      <c r="N149">
        <v>60</v>
      </c>
      <c r="O149" s="1" t="s">
        <v>10</v>
      </c>
      <c r="P149">
        <v>87</v>
      </c>
      <c r="Q149">
        <v>79</v>
      </c>
      <c r="R149" s="1" t="s">
        <v>5</v>
      </c>
      <c r="S149">
        <v>402</v>
      </c>
      <c r="T149">
        <v>72</v>
      </c>
      <c r="U149" s="1" t="s">
        <v>12</v>
      </c>
      <c r="V149" s="1">
        <f>SUM(marks[[#This Row],[Marks6]],marks[[#This Row],[Marks5]],marks[[#This Row],[Marks4]],marks[[#This Row],[Marks3]],marks[[#This Row],[Marks2]],marks[[#This Row],[Marks]])</f>
        <v>379</v>
      </c>
      <c r="W149" s="1">
        <f>SUM(marks[[#This Row],[Marks5]],marks[[#This Row],[Marks4]],marks[[#This Row],[Marks3]],marks[[#This Row],[Marks2]],marks[[#This Row],[Marks]])</f>
        <v>307</v>
      </c>
      <c r="X149" s="1" t="s">
        <v>6</v>
      </c>
      <c r="Y149" s="1">
        <f>marks[[#This Row],[Total (5 Subject)]]/5</f>
        <v>61.4</v>
      </c>
    </row>
    <row r="150" spans="1:25" x14ac:dyDescent="0.25">
      <c r="A150">
        <v>26138437</v>
      </c>
      <c r="B150" s="1" t="s">
        <v>13</v>
      </c>
      <c r="C150" s="1" t="s">
        <v>157</v>
      </c>
      <c r="D150">
        <v>184</v>
      </c>
      <c r="E150">
        <v>64</v>
      </c>
      <c r="F150" s="1" t="s">
        <v>16</v>
      </c>
      <c r="G150">
        <v>2</v>
      </c>
      <c r="H150">
        <v>62</v>
      </c>
      <c r="I150" s="1" t="s">
        <v>12</v>
      </c>
      <c r="J150">
        <v>241</v>
      </c>
      <c r="K150">
        <v>43</v>
      </c>
      <c r="L150" s="1" t="s">
        <v>12</v>
      </c>
      <c r="M150">
        <v>86</v>
      </c>
      <c r="N150">
        <v>52</v>
      </c>
      <c r="O150" s="1" t="s">
        <v>16</v>
      </c>
      <c r="P150">
        <v>87</v>
      </c>
      <c r="Q150">
        <v>77</v>
      </c>
      <c r="R150" s="1" t="s">
        <v>5</v>
      </c>
      <c r="S150">
        <v>402</v>
      </c>
      <c r="T150">
        <v>73</v>
      </c>
      <c r="U150" s="1" t="s">
        <v>12</v>
      </c>
      <c r="V150" s="1">
        <f>SUM(marks[[#This Row],[Marks6]],marks[[#This Row],[Marks5]],marks[[#This Row],[Marks4]],marks[[#This Row],[Marks3]],marks[[#This Row],[Marks2]],marks[[#This Row],[Marks]])</f>
        <v>371</v>
      </c>
      <c r="W150" s="1">
        <f>SUM(marks[[#This Row],[Marks5]],marks[[#This Row],[Marks4]],marks[[#This Row],[Marks3]],marks[[#This Row],[Marks2]],marks[[#This Row],[Marks]])</f>
        <v>298</v>
      </c>
      <c r="X150" s="1" t="s">
        <v>6</v>
      </c>
      <c r="Y150" s="1">
        <f>marks[[#This Row],[Total (5 Subject)]]/5</f>
        <v>59.6</v>
      </c>
    </row>
    <row r="151" spans="1:25" x14ac:dyDescent="0.25">
      <c r="A151">
        <v>26138438</v>
      </c>
      <c r="B151" s="1" t="s">
        <v>1</v>
      </c>
      <c r="C151" s="1" t="s">
        <v>158</v>
      </c>
      <c r="D151">
        <v>184</v>
      </c>
      <c r="E151">
        <v>64</v>
      </c>
      <c r="F151" s="1" t="s">
        <v>16</v>
      </c>
      <c r="G151">
        <v>2</v>
      </c>
      <c r="H151">
        <v>80</v>
      </c>
      <c r="I151" s="1" t="s">
        <v>5</v>
      </c>
      <c r="J151">
        <v>241</v>
      </c>
      <c r="K151">
        <v>54</v>
      </c>
      <c r="L151" s="1" t="s">
        <v>10</v>
      </c>
      <c r="M151">
        <v>86</v>
      </c>
      <c r="N151">
        <v>60</v>
      </c>
      <c r="O151" s="1" t="s">
        <v>10</v>
      </c>
      <c r="P151">
        <v>87</v>
      </c>
      <c r="Q151">
        <v>87</v>
      </c>
      <c r="R151" s="1" t="s">
        <v>8</v>
      </c>
      <c r="S151">
        <v>402</v>
      </c>
      <c r="T151">
        <v>79</v>
      </c>
      <c r="U151" s="1" t="s">
        <v>16</v>
      </c>
      <c r="V151" s="1">
        <f>SUM(marks[[#This Row],[Marks6]],marks[[#This Row],[Marks5]],marks[[#This Row],[Marks4]],marks[[#This Row],[Marks3]],marks[[#This Row],[Marks2]],marks[[#This Row],[Marks]])</f>
        <v>424</v>
      </c>
      <c r="W151" s="1">
        <f>SUM(marks[[#This Row],[Marks5]],marks[[#This Row],[Marks4]],marks[[#This Row],[Marks3]],marks[[#This Row],[Marks2]],marks[[#This Row],[Marks]])</f>
        <v>345</v>
      </c>
      <c r="X151" s="1" t="s">
        <v>6</v>
      </c>
      <c r="Y151" s="1">
        <f>marks[[#This Row],[Total (5 Subject)]]/5</f>
        <v>69</v>
      </c>
    </row>
    <row r="152" spans="1:25" x14ac:dyDescent="0.25">
      <c r="A152">
        <v>26138439</v>
      </c>
      <c r="B152" s="1" t="s">
        <v>1</v>
      </c>
      <c r="C152" s="1" t="s">
        <v>159</v>
      </c>
      <c r="D152">
        <v>184</v>
      </c>
      <c r="E152">
        <v>79</v>
      </c>
      <c r="F152" s="1" t="s">
        <v>5</v>
      </c>
      <c r="G152">
        <v>2</v>
      </c>
      <c r="H152">
        <v>81</v>
      </c>
      <c r="I152" s="1" t="s">
        <v>8</v>
      </c>
      <c r="J152">
        <v>241</v>
      </c>
      <c r="K152">
        <v>41</v>
      </c>
      <c r="L152" s="1" t="s">
        <v>12</v>
      </c>
      <c r="M152">
        <v>86</v>
      </c>
      <c r="N152">
        <v>69</v>
      </c>
      <c r="O152" s="1" t="s">
        <v>5</v>
      </c>
      <c r="P152">
        <v>87</v>
      </c>
      <c r="Q152">
        <v>59</v>
      </c>
      <c r="R152" s="1" t="s">
        <v>16</v>
      </c>
      <c r="S152">
        <v>402</v>
      </c>
      <c r="T152">
        <v>78</v>
      </c>
      <c r="U152" s="1" t="s">
        <v>16</v>
      </c>
      <c r="V152" s="1">
        <f>SUM(marks[[#This Row],[Marks6]],marks[[#This Row],[Marks5]],marks[[#This Row],[Marks4]],marks[[#This Row],[Marks3]],marks[[#This Row],[Marks2]],marks[[#This Row],[Marks]])</f>
        <v>407</v>
      </c>
      <c r="W152" s="1">
        <f>SUM(marks[[#This Row],[Marks5]],marks[[#This Row],[Marks4]],marks[[#This Row],[Marks3]],marks[[#This Row],[Marks2]],marks[[#This Row],[Marks]])</f>
        <v>329</v>
      </c>
      <c r="X152" s="1" t="s">
        <v>6</v>
      </c>
      <c r="Y152" s="1">
        <f>marks[[#This Row],[Total (5 Subject)]]/5</f>
        <v>65.8</v>
      </c>
    </row>
    <row r="153" spans="1:25" x14ac:dyDescent="0.25">
      <c r="A153">
        <v>26138440</v>
      </c>
      <c r="B153" s="1" t="s">
        <v>1</v>
      </c>
      <c r="C153" s="1" t="s">
        <v>160</v>
      </c>
      <c r="D153">
        <v>184</v>
      </c>
      <c r="E153">
        <v>63</v>
      </c>
      <c r="F153" s="1" t="s">
        <v>16</v>
      </c>
      <c r="G153">
        <v>2</v>
      </c>
      <c r="H153">
        <v>80</v>
      </c>
      <c r="I153" s="1" t="s">
        <v>5</v>
      </c>
      <c r="J153">
        <v>241</v>
      </c>
      <c r="K153">
        <v>42</v>
      </c>
      <c r="L153" s="1" t="s">
        <v>12</v>
      </c>
      <c r="M153">
        <v>86</v>
      </c>
      <c r="N153">
        <v>60</v>
      </c>
      <c r="O153" s="1" t="s">
        <v>10</v>
      </c>
      <c r="P153">
        <v>87</v>
      </c>
      <c r="Q153">
        <v>59</v>
      </c>
      <c r="R153" s="1" t="s">
        <v>16</v>
      </c>
      <c r="S153">
        <v>402</v>
      </c>
      <c r="T153">
        <v>73</v>
      </c>
      <c r="U153" s="1" t="s">
        <v>12</v>
      </c>
      <c r="V153" s="1">
        <f>SUM(marks[[#This Row],[Marks6]],marks[[#This Row],[Marks5]],marks[[#This Row],[Marks4]],marks[[#This Row],[Marks3]],marks[[#This Row],[Marks2]],marks[[#This Row],[Marks]])</f>
        <v>377</v>
      </c>
      <c r="W153" s="1">
        <f>SUM(marks[[#This Row],[Marks5]],marks[[#This Row],[Marks4]],marks[[#This Row],[Marks3]],marks[[#This Row],[Marks2]],marks[[#This Row],[Marks]])</f>
        <v>304</v>
      </c>
      <c r="X153" s="1" t="s">
        <v>6</v>
      </c>
      <c r="Y153" s="1">
        <f>marks[[#This Row],[Total (5 Subject)]]/5</f>
        <v>60.8</v>
      </c>
    </row>
    <row r="154" spans="1:25" x14ac:dyDescent="0.25">
      <c r="A154">
        <v>26138441</v>
      </c>
      <c r="B154" s="1" t="s">
        <v>1</v>
      </c>
      <c r="C154" s="1" t="s">
        <v>161</v>
      </c>
      <c r="D154">
        <v>184</v>
      </c>
      <c r="E154">
        <v>61</v>
      </c>
      <c r="F154" s="1" t="s">
        <v>12</v>
      </c>
      <c r="G154">
        <v>2</v>
      </c>
      <c r="H154">
        <v>79</v>
      </c>
      <c r="I154" s="1" t="s">
        <v>5</v>
      </c>
      <c r="J154">
        <v>241</v>
      </c>
      <c r="K154">
        <v>50</v>
      </c>
      <c r="L154" s="1" t="s">
        <v>16</v>
      </c>
      <c r="M154">
        <v>86</v>
      </c>
      <c r="N154">
        <v>54</v>
      </c>
      <c r="O154" s="1" t="s">
        <v>10</v>
      </c>
      <c r="P154">
        <v>87</v>
      </c>
      <c r="Q154">
        <v>79</v>
      </c>
      <c r="R154" s="1" t="s">
        <v>5</v>
      </c>
      <c r="S154">
        <v>402</v>
      </c>
      <c r="T154">
        <v>75</v>
      </c>
      <c r="U154" s="1" t="s">
        <v>12</v>
      </c>
      <c r="V154" s="1">
        <f>SUM(marks[[#This Row],[Marks6]],marks[[#This Row],[Marks5]],marks[[#This Row],[Marks4]],marks[[#This Row],[Marks3]],marks[[#This Row],[Marks2]],marks[[#This Row],[Marks]])</f>
        <v>398</v>
      </c>
      <c r="W154" s="1">
        <f>SUM(marks[[#This Row],[Marks5]],marks[[#This Row],[Marks4]],marks[[#This Row],[Marks3]],marks[[#This Row],[Marks2]],marks[[#This Row],[Marks]])</f>
        <v>323</v>
      </c>
      <c r="X154" s="1" t="s">
        <v>6</v>
      </c>
      <c r="Y154" s="1">
        <f>marks[[#This Row],[Total (5 Subject)]]/5</f>
        <v>64.599999999999994</v>
      </c>
    </row>
    <row r="155" spans="1:25" x14ac:dyDescent="0.25">
      <c r="A155">
        <v>26138442</v>
      </c>
      <c r="B155" s="1" t="s">
        <v>13</v>
      </c>
      <c r="C155" s="1" t="s">
        <v>162</v>
      </c>
      <c r="D155">
        <v>184</v>
      </c>
      <c r="E155">
        <v>90</v>
      </c>
      <c r="F155" s="1" t="s">
        <v>3</v>
      </c>
      <c r="G155">
        <v>2</v>
      </c>
      <c r="H155">
        <v>96</v>
      </c>
      <c r="I155" s="1" t="s">
        <v>4</v>
      </c>
      <c r="J155">
        <v>41</v>
      </c>
      <c r="K155">
        <v>78</v>
      </c>
      <c r="L155" s="1" t="s">
        <v>8</v>
      </c>
      <c r="M155">
        <v>86</v>
      </c>
      <c r="N155">
        <v>90</v>
      </c>
      <c r="O155" s="1" t="s">
        <v>4</v>
      </c>
      <c r="P155">
        <v>87</v>
      </c>
      <c r="Q155">
        <v>95</v>
      </c>
      <c r="R155" s="1" t="s">
        <v>4</v>
      </c>
      <c r="S155">
        <v>402</v>
      </c>
      <c r="T155">
        <v>95</v>
      </c>
      <c r="U155" s="1" t="s">
        <v>3</v>
      </c>
      <c r="V155" s="1">
        <f>SUM(marks[[#This Row],[Marks6]],marks[[#This Row],[Marks5]],marks[[#This Row],[Marks4]],marks[[#This Row],[Marks3]],marks[[#This Row],[Marks2]],marks[[#This Row],[Marks]])</f>
        <v>544</v>
      </c>
      <c r="W155" s="1">
        <f>SUM(marks[[#This Row],[Marks5]],marks[[#This Row],[Marks4]],marks[[#This Row],[Marks3]],marks[[#This Row],[Marks2]],marks[[#This Row],[Marks]])</f>
        <v>449</v>
      </c>
      <c r="X155" s="1" t="s">
        <v>6</v>
      </c>
      <c r="Y155" s="1">
        <f>marks[[#This Row],[Total (5 Subject)]]/5</f>
        <v>89.8</v>
      </c>
    </row>
    <row r="156" spans="1:25" x14ac:dyDescent="0.25">
      <c r="A156">
        <v>26138443</v>
      </c>
      <c r="B156" s="1" t="s">
        <v>1</v>
      </c>
      <c r="C156" s="1" t="s">
        <v>163</v>
      </c>
      <c r="D156">
        <v>184</v>
      </c>
      <c r="E156">
        <v>71</v>
      </c>
      <c r="F156" s="1" t="s">
        <v>10</v>
      </c>
      <c r="G156">
        <v>2</v>
      </c>
      <c r="H156">
        <v>81</v>
      </c>
      <c r="I156" s="1" t="s">
        <v>8</v>
      </c>
      <c r="J156">
        <v>41</v>
      </c>
      <c r="K156">
        <v>54</v>
      </c>
      <c r="L156" s="1" t="s">
        <v>10</v>
      </c>
      <c r="M156">
        <v>86</v>
      </c>
      <c r="N156">
        <v>70</v>
      </c>
      <c r="O156" s="1" t="s">
        <v>8</v>
      </c>
      <c r="P156">
        <v>87</v>
      </c>
      <c r="Q156">
        <v>90</v>
      </c>
      <c r="R156" s="1" t="s">
        <v>3</v>
      </c>
      <c r="S156">
        <v>402</v>
      </c>
      <c r="T156">
        <v>81</v>
      </c>
      <c r="U156" s="1" t="s">
        <v>16</v>
      </c>
      <c r="V156" s="1">
        <f>SUM(marks[[#This Row],[Marks6]],marks[[#This Row],[Marks5]],marks[[#This Row],[Marks4]],marks[[#This Row],[Marks3]],marks[[#This Row],[Marks2]],marks[[#This Row],[Marks]])</f>
        <v>447</v>
      </c>
      <c r="W156" s="1">
        <f>SUM(marks[[#This Row],[Marks5]],marks[[#This Row],[Marks4]],marks[[#This Row],[Marks3]],marks[[#This Row],[Marks2]],marks[[#This Row],[Marks]])</f>
        <v>366</v>
      </c>
      <c r="X156" s="1" t="s">
        <v>6</v>
      </c>
      <c r="Y156" s="1">
        <f>marks[[#This Row],[Total (5 Subject)]]/5</f>
        <v>73.2</v>
      </c>
    </row>
    <row r="157" spans="1:25" x14ac:dyDescent="0.25">
      <c r="A157">
        <v>26138444</v>
      </c>
      <c r="B157" s="1" t="s">
        <v>13</v>
      </c>
      <c r="C157" s="1" t="s">
        <v>164</v>
      </c>
      <c r="D157">
        <v>184</v>
      </c>
      <c r="E157">
        <v>76</v>
      </c>
      <c r="F157" s="1" t="s">
        <v>5</v>
      </c>
      <c r="G157">
        <v>2</v>
      </c>
      <c r="H157">
        <v>92</v>
      </c>
      <c r="I157" s="1" t="s">
        <v>4</v>
      </c>
      <c r="J157">
        <v>41</v>
      </c>
      <c r="K157">
        <v>66</v>
      </c>
      <c r="L157" s="1" t="s">
        <v>5</v>
      </c>
      <c r="M157">
        <v>86</v>
      </c>
      <c r="N157">
        <v>68</v>
      </c>
      <c r="O157" s="1" t="s">
        <v>5</v>
      </c>
      <c r="P157">
        <v>87</v>
      </c>
      <c r="Q157">
        <v>86</v>
      </c>
      <c r="R157" s="1" t="s">
        <v>8</v>
      </c>
      <c r="S157">
        <v>402</v>
      </c>
      <c r="T157">
        <v>85</v>
      </c>
      <c r="U157" s="1" t="s">
        <v>10</v>
      </c>
      <c r="V157" s="1">
        <f>SUM(marks[[#This Row],[Marks6]],marks[[#This Row],[Marks5]],marks[[#This Row],[Marks4]],marks[[#This Row],[Marks3]],marks[[#This Row],[Marks2]],marks[[#This Row],[Marks]])</f>
        <v>473</v>
      </c>
      <c r="W157" s="1">
        <f>SUM(marks[[#This Row],[Marks5]],marks[[#This Row],[Marks4]],marks[[#This Row],[Marks3]],marks[[#This Row],[Marks2]],marks[[#This Row],[Marks]])</f>
        <v>388</v>
      </c>
      <c r="X157" s="1" t="s">
        <v>6</v>
      </c>
      <c r="Y157" s="1">
        <f>marks[[#This Row],[Total (5 Subject)]]/5</f>
        <v>77.599999999999994</v>
      </c>
    </row>
    <row r="158" spans="1:25" x14ac:dyDescent="0.25">
      <c r="A158">
        <v>26138445</v>
      </c>
      <c r="B158" s="1" t="s">
        <v>1</v>
      </c>
      <c r="C158" s="1" t="s">
        <v>165</v>
      </c>
      <c r="D158">
        <v>184</v>
      </c>
      <c r="E158">
        <v>80</v>
      </c>
      <c r="F158" s="1" t="s">
        <v>5</v>
      </c>
      <c r="G158">
        <v>2</v>
      </c>
      <c r="H158">
        <v>92</v>
      </c>
      <c r="I158" s="1" t="s">
        <v>4</v>
      </c>
      <c r="J158">
        <v>41</v>
      </c>
      <c r="K158">
        <v>66</v>
      </c>
      <c r="L158" s="1" t="s">
        <v>5</v>
      </c>
      <c r="M158">
        <v>86</v>
      </c>
      <c r="N158">
        <v>70</v>
      </c>
      <c r="O158" s="1" t="s">
        <v>8</v>
      </c>
      <c r="P158">
        <v>87</v>
      </c>
      <c r="Q158">
        <v>86</v>
      </c>
      <c r="R158" s="1" t="s">
        <v>8</v>
      </c>
      <c r="S158">
        <v>402</v>
      </c>
      <c r="T158">
        <v>86</v>
      </c>
      <c r="U158" s="1" t="s">
        <v>5</v>
      </c>
      <c r="V158" s="1">
        <f>SUM(marks[[#This Row],[Marks6]],marks[[#This Row],[Marks5]],marks[[#This Row],[Marks4]],marks[[#This Row],[Marks3]],marks[[#This Row],[Marks2]],marks[[#This Row],[Marks]])</f>
        <v>480</v>
      </c>
      <c r="W158" s="1">
        <f>SUM(marks[[#This Row],[Marks5]],marks[[#This Row],[Marks4]],marks[[#This Row],[Marks3]],marks[[#This Row],[Marks2]],marks[[#This Row],[Marks]])</f>
        <v>394</v>
      </c>
      <c r="X158" s="1" t="s">
        <v>6</v>
      </c>
      <c r="Y158" s="1">
        <f>marks[[#This Row],[Total (5 Subject)]]/5</f>
        <v>78.8</v>
      </c>
    </row>
    <row r="159" spans="1:25" x14ac:dyDescent="0.25">
      <c r="A159">
        <v>26138446</v>
      </c>
      <c r="B159" s="1" t="s">
        <v>1</v>
      </c>
      <c r="C159" s="1" t="s">
        <v>166</v>
      </c>
      <c r="D159">
        <v>184</v>
      </c>
      <c r="E159">
        <v>75</v>
      </c>
      <c r="F159" s="1" t="s">
        <v>10</v>
      </c>
      <c r="G159">
        <v>2</v>
      </c>
      <c r="H159">
        <v>82</v>
      </c>
      <c r="I159" s="1" t="s">
        <v>8</v>
      </c>
      <c r="J159">
        <v>41</v>
      </c>
      <c r="K159">
        <v>78</v>
      </c>
      <c r="L159" s="1" t="s">
        <v>8</v>
      </c>
      <c r="M159">
        <v>86</v>
      </c>
      <c r="N159">
        <v>75</v>
      </c>
      <c r="O159" s="1" t="s">
        <v>8</v>
      </c>
      <c r="P159">
        <v>87</v>
      </c>
      <c r="Q159">
        <v>87</v>
      </c>
      <c r="R159" s="1" t="s">
        <v>8</v>
      </c>
      <c r="S159">
        <v>402</v>
      </c>
      <c r="T159">
        <v>83</v>
      </c>
      <c r="U159" s="1" t="s">
        <v>10</v>
      </c>
      <c r="V159" s="1">
        <f>SUM(marks[[#This Row],[Marks6]],marks[[#This Row],[Marks5]],marks[[#This Row],[Marks4]],marks[[#This Row],[Marks3]],marks[[#This Row],[Marks2]],marks[[#This Row],[Marks]])</f>
        <v>480</v>
      </c>
      <c r="W159" s="1">
        <f>SUM(marks[[#This Row],[Marks5]],marks[[#This Row],[Marks4]],marks[[#This Row],[Marks3]],marks[[#This Row],[Marks2]],marks[[#This Row],[Marks]])</f>
        <v>397</v>
      </c>
      <c r="X159" s="1" t="s">
        <v>6</v>
      </c>
      <c r="Y159" s="1">
        <f>marks[[#This Row],[Total (5 Subject)]]/5</f>
        <v>79.400000000000006</v>
      </c>
    </row>
    <row r="160" spans="1:25" x14ac:dyDescent="0.25">
      <c r="A160">
        <v>26138447</v>
      </c>
      <c r="B160" s="1" t="s">
        <v>1</v>
      </c>
      <c r="C160" s="1" t="s">
        <v>167</v>
      </c>
      <c r="D160">
        <v>184</v>
      </c>
      <c r="E160">
        <v>98</v>
      </c>
      <c r="F160" s="1" t="s">
        <v>4</v>
      </c>
      <c r="G160">
        <v>2</v>
      </c>
      <c r="H160">
        <v>99</v>
      </c>
      <c r="I160" s="1" t="s">
        <v>4</v>
      </c>
      <c r="J160">
        <v>41</v>
      </c>
      <c r="K160">
        <v>95</v>
      </c>
      <c r="L160" s="1" t="s">
        <v>4</v>
      </c>
      <c r="M160">
        <v>86</v>
      </c>
      <c r="N160">
        <v>91</v>
      </c>
      <c r="O160" s="1" t="s">
        <v>4</v>
      </c>
      <c r="P160">
        <v>87</v>
      </c>
      <c r="Q160">
        <v>94</v>
      </c>
      <c r="R160" s="1" t="s">
        <v>4</v>
      </c>
      <c r="S160">
        <v>402</v>
      </c>
      <c r="T160">
        <v>98</v>
      </c>
      <c r="U160" s="1" t="s">
        <v>4</v>
      </c>
      <c r="V160" s="1">
        <f>SUM(marks[[#This Row],[Marks6]],marks[[#This Row],[Marks5]],marks[[#This Row],[Marks4]],marks[[#This Row],[Marks3]],marks[[#This Row],[Marks2]],marks[[#This Row],[Marks]])</f>
        <v>575</v>
      </c>
      <c r="W160" s="1">
        <f>SUM(marks[[#This Row],[Marks5]],marks[[#This Row],[Marks4]],marks[[#This Row],[Marks3]],marks[[#This Row],[Marks2]],marks[[#This Row],[Marks]])</f>
        <v>477</v>
      </c>
      <c r="X160" s="1" t="s">
        <v>6</v>
      </c>
      <c r="Y160" s="1">
        <f>marks[[#This Row],[Total (5 Subject)]]/5</f>
        <v>95.4</v>
      </c>
    </row>
    <row r="161" spans="1:25" x14ac:dyDescent="0.25">
      <c r="A161">
        <v>26138448</v>
      </c>
      <c r="B161" s="1" t="s">
        <v>1</v>
      </c>
      <c r="C161" s="1" t="s">
        <v>168</v>
      </c>
      <c r="D161">
        <v>184</v>
      </c>
      <c r="E161">
        <v>90</v>
      </c>
      <c r="F161" s="1" t="s">
        <v>3</v>
      </c>
      <c r="G161">
        <v>2</v>
      </c>
      <c r="H161">
        <v>98</v>
      </c>
      <c r="I161" s="1" t="s">
        <v>4</v>
      </c>
      <c r="J161">
        <v>41</v>
      </c>
      <c r="K161">
        <v>99</v>
      </c>
      <c r="L161" s="1" t="s">
        <v>4</v>
      </c>
      <c r="M161">
        <v>86</v>
      </c>
      <c r="N161">
        <v>91</v>
      </c>
      <c r="O161" s="1" t="s">
        <v>4</v>
      </c>
      <c r="P161">
        <v>87</v>
      </c>
      <c r="Q161">
        <v>94</v>
      </c>
      <c r="R161" s="1" t="s">
        <v>4</v>
      </c>
      <c r="S161">
        <v>402</v>
      </c>
      <c r="T161">
        <v>98</v>
      </c>
      <c r="U161" s="1" t="s">
        <v>4</v>
      </c>
      <c r="V161" s="1">
        <f>SUM(marks[[#This Row],[Marks6]],marks[[#This Row],[Marks5]],marks[[#This Row],[Marks4]],marks[[#This Row],[Marks3]],marks[[#This Row],[Marks2]],marks[[#This Row],[Marks]])</f>
        <v>570</v>
      </c>
      <c r="W161" s="1">
        <f>SUM(marks[[#This Row],[Marks5]],marks[[#This Row],[Marks4]],marks[[#This Row],[Marks3]],marks[[#This Row],[Marks2]],marks[[#This Row],[Marks]])</f>
        <v>472</v>
      </c>
      <c r="X161" s="1" t="s">
        <v>6</v>
      </c>
      <c r="Y161" s="1">
        <f>marks[[#This Row],[Total (5 Subject)]]/5</f>
        <v>94.4</v>
      </c>
    </row>
    <row r="162" spans="1:25" x14ac:dyDescent="0.25">
      <c r="A162">
        <v>26138449</v>
      </c>
      <c r="B162" s="1" t="s">
        <v>1</v>
      </c>
      <c r="C162" s="1" t="s">
        <v>169</v>
      </c>
      <c r="D162">
        <v>184</v>
      </c>
      <c r="E162">
        <v>68</v>
      </c>
      <c r="F162" s="1" t="s">
        <v>16</v>
      </c>
      <c r="G162">
        <v>2</v>
      </c>
      <c r="H162">
        <v>81</v>
      </c>
      <c r="I162" s="1" t="s">
        <v>8</v>
      </c>
      <c r="J162">
        <v>41</v>
      </c>
      <c r="K162">
        <v>69</v>
      </c>
      <c r="L162" s="1" t="s">
        <v>5</v>
      </c>
      <c r="M162">
        <v>86</v>
      </c>
      <c r="N162">
        <v>60</v>
      </c>
      <c r="O162" s="1" t="s">
        <v>10</v>
      </c>
      <c r="P162">
        <v>87</v>
      </c>
      <c r="Q162">
        <v>88</v>
      </c>
      <c r="R162" s="1" t="s">
        <v>8</v>
      </c>
      <c r="S162">
        <v>402</v>
      </c>
      <c r="T162">
        <v>81</v>
      </c>
      <c r="U162" s="1" t="s">
        <v>16</v>
      </c>
      <c r="V162" s="1">
        <f>SUM(marks[[#This Row],[Marks6]],marks[[#This Row],[Marks5]],marks[[#This Row],[Marks4]],marks[[#This Row],[Marks3]],marks[[#This Row],[Marks2]],marks[[#This Row],[Marks]])</f>
        <v>447</v>
      </c>
      <c r="W162" s="1">
        <f>SUM(marks[[#This Row],[Marks5]],marks[[#This Row],[Marks4]],marks[[#This Row],[Marks3]],marks[[#This Row],[Marks2]],marks[[#This Row],[Marks]])</f>
        <v>366</v>
      </c>
      <c r="X162" s="1" t="s">
        <v>6</v>
      </c>
      <c r="Y162" s="1">
        <f>marks[[#This Row],[Total (5 Subject)]]/5</f>
        <v>73.2</v>
      </c>
    </row>
    <row r="163" spans="1:25" x14ac:dyDescent="0.25">
      <c r="A163">
        <v>26138450</v>
      </c>
      <c r="B163" s="1" t="s">
        <v>1</v>
      </c>
      <c r="C163" s="1" t="s">
        <v>23</v>
      </c>
      <c r="D163">
        <v>184</v>
      </c>
      <c r="E163">
        <v>62</v>
      </c>
      <c r="F163" s="1" t="s">
        <v>16</v>
      </c>
      <c r="G163">
        <v>2</v>
      </c>
      <c r="H163">
        <v>81</v>
      </c>
      <c r="I163" s="1" t="s">
        <v>8</v>
      </c>
      <c r="J163">
        <v>241</v>
      </c>
      <c r="K163">
        <v>51</v>
      </c>
      <c r="L163" s="1" t="s">
        <v>16</v>
      </c>
      <c r="M163">
        <v>86</v>
      </c>
      <c r="N163">
        <v>67</v>
      </c>
      <c r="O163" s="1" t="s">
        <v>5</v>
      </c>
      <c r="P163">
        <v>87</v>
      </c>
      <c r="Q163">
        <v>88</v>
      </c>
      <c r="R163" s="1" t="s">
        <v>8</v>
      </c>
      <c r="S163">
        <v>402</v>
      </c>
      <c r="T163">
        <v>81</v>
      </c>
      <c r="U163" s="1" t="s">
        <v>16</v>
      </c>
      <c r="V163" s="1">
        <f>SUM(marks[[#This Row],[Marks6]],marks[[#This Row],[Marks5]],marks[[#This Row],[Marks4]],marks[[#This Row],[Marks3]],marks[[#This Row],[Marks2]],marks[[#This Row],[Marks]])</f>
        <v>430</v>
      </c>
      <c r="W163" s="1">
        <f>SUM(marks[[#This Row],[Marks5]],marks[[#This Row],[Marks4]],marks[[#This Row],[Marks3]],marks[[#This Row],[Marks2]],marks[[#This Row],[Marks]])</f>
        <v>349</v>
      </c>
      <c r="X163" s="1" t="s">
        <v>6</v>
      </c>
      <c r="Y163" s="1">
        <f>marks[[#This Row],[Total (5 Subject)]]/5</f>
        <v>69.8</v>
      </c>
    </row>
    <row r="164" spans="1:25" x14ac:dyDescent="0.25">
      <c r="A164">
        <v>26138451</v>
      </c>
      <c r="B164" s="1" t="s">
        <v>1</v>
      </c>
      <c r="C164" s="1" t="s">
        <v>170</v>
      </c>
      <c r="D164">
        <v>184</v>
      </c>
      <c r="E164">
        <v>80</v>
      </c>
      <c r="F164" s="1" t="s">
        <v>5</v>
      </c>
      <c r="G164">
        <v>2</v>
      </c>
      <c r="H164">
        <v>84</v>
      </c>
      <c r="I164" s="1" t="s">
        <v>8</v>
      </c>
      <c r="J164">
        <v>41</v>
      </c>
      <c r="K164">
        <v>70</v>
      </c>
      <c r="L164" s="1" t="s">
        <v>8</v>
      </c>
      <c r="M164">
        <v>86</v>
      </c>
      <c r="N164">
        <v>74</v>
      </c>
      <c r="O164" s="1" t="s">
        <v>8</v>
      </c>
      <c r="P164">
        <v>87</v>
      </c>
      <c r="Q164">
        <v>79</v>
      </c>
      <c r="R164" s="1" t="s">
        <v>5</v>
      </c>
      <c r="S164">
        <v>402</v>
      </c>
      <c r="T164">
        <v>82</v>
      </c>
      <c r="U164" s="1" t="s">
        <v>10</v>
      </c>
      <c r="V164" s="1">
        <f>SUM(marks[[#This Row],[Marks6]],marks[[#This Row],[Marks5]],marks[[#This Row],[Marks4]],marks[[#This Row],[Marks3]],marks[[#This Row],[Marks2]],marks[[#This Row],[Marks]])</f>
        <v>469</v>
      </c>
      <c r="W164" s="1">
        <f>SUM(marks[[#This Row],[Marks5]],marks[[#This Row],[Marks4]],marks[[#This Row],[Marks3]],marks[[#This Row],[Marks2]],marks[[#This Row],[Marks]])</f>
        <v>387</v>
      </c>
      <c r="X164" s="1" t="s">
        <v>6</v>
      </c>
      <c r="Y164" s="1">
        <f>marks[[#This Row],[Total (5 Subject)]]/5</f>
        <v>77.400000000000006</v>
      </c>
    </row>
    <row r="165" spans="1:25" x14ac:dyDescent="0.25">
      <c r="A165">
        <v>26138452</v>
      </c>
      <c r="B165" s="1" t="s">
        <v>1</v>
      </c>
      <c r="C165" s="1" t="s">
        <v>171</v>
      </c>
      <c r="D165">
        <v>184</v>
      </c>
      <c r="E165">
        <v>78</v>
      </c>
      <c r="F165" s="1" t="s">
        <v>5</v>
      </c>
      <c r="G165">
        <v>2</v>
      </c>
      <c r="H165">
        <v>95</v>
      </c>
      <c r="I165" s="1" t="s">
        <v>4</v>
      </c>
      <c r="J165">
        <v>41</v>
      </c>
      <c r="K165">
        <v>91</v>
      </c>
      <c r="L165" s="1" t="s">
        <v>4</v>
      </c>
      <c r="M165">
        <v>86</v>
      </c>
      <c r="N165">
        <v>85</v>
      </c>
      <c r="O165" s="1" t="s">
        <v>3</v>
      </c>
      <c r="P165">
        <v>87</v>
      </c>
      <c r="Q165">
        <v>95</v>
      </c>
      <c r="R165" s="1" t="s">
        <v>4</v>
      </c>
      <c r="S165">
        <v>402</v>
      </c>
      <c r="T165">
        <v>90</v>
      </c>
      <c r="U165" s="1" t="s">
        <v>8</v>
      </c>
      <c r="V165" s="1">
        <f>SUM(marks[[#This Row],[Marks6]],marks[[#This Row],[Marks5]],marks[[#This Row],[Marks4]],marks[[#This Row],[Marks3]],marks[[#This Row],[Marks2]],marks[[#This Row],[Marks]])</f>
        <v>534</v>
      </c>
      <c r="W165" s="1">
        <f>SUM(marks[[#This Row],[Marks5]],marks[[#This Row],[Marks4]],marks[[#This Row],[Marks3]],marks[[#This Row],[Marks2]],marks[[#This Row],[Marks]])</f>
        <v>444</v>
      </c>
      <c r="X165" s="1" t="s">
        <v>6</v>
      </c>
      <c r="Y165" s="1">
        <f>marks[[#This Row],[Total (5 Subject)]]/5</f>
        <v>88.8</v>
      </c>
    </row>
    <row r="166" spans="1:25" x14ac:dyDescent="0.25">
      <c r="A166">
        <v>26138453</v>
      </c>
      <c r="B166" s="1" t="s">
        <v>13</v>
      </c>
      <c r="C166" s="1" t="s">
        <v>172</v>
      </c>
      <c r="D166">
        <v>184</v>
      </c>
      <c r="E166">
        <v>66</v>
      </c>
      <c r="F166" s="1" t="s">
        <v>16</v>
      </c>
      <c r="G166">
        <v>2</v>
      </c>
      <c r="H166">
        <v>81</v>
      </c>
      <c r="I166" s="1" t="s">
        <v>8</v>
      </c>
      <c r="J166">
        <v>241</v>
      </c>
      <c r="K166">
        <v>54</v>
      </c>
      <c r="L166" s="1" t="s">
        <v>10</v>
      </c>
      <c r="M166">
        <v>86</v>
      </c>
      <c r="N166">
        <v>67</v>
      </c>
      <c r="O166" s="1" t="s">
        <v>5</v>
      </c>
      <c r="P166">
        <v>87</v>
      </c>
      <c r="Q166">
        <v>79</v>
      </c>
      <c r="R166" s="1" t="s">
        <v>5</v>
      </c>
      <c r="S166">
        <v>402</v>
      </c>
      <c r="T166">
        <v>78</v>
      </c>
      <c r="U166" s="1" t="s">
        <v>16</v>
      </c>
      <c r="V166" s="1">
        <f>SUM(marks[[#This Row],[Marks6]],marks[[#This Row],[Marks5]],marks[[#This Row],[Marks4]],marks[[#This Row],[Marks3]],marks[[#This Row],[Marks2]],marks[[#This Row],[Marks]])</f>
        <v>425</v>
      </c>
      <c r="W166" s="1">
        <f>SUM(marks[[#This Row],[Marks5]],marks[[#This Row],[Marks4]],marks[[#This Row],[Marks3]],marks[[#This Row],[Marks2]],marks[[#This Row],[Marks]])</f>
        <v>347</v>
      </c>
      <c r="X166" s="1" t="s">
        <v>6</v>
      </c>
      <c r="Y166" s="1">
        <f>marks[[#This Row],[Total (5 Subject)]]/5</f>
        <v>69.400000000000006</v>
      </c>
    </row>
    <row r="167" spans="1:25" x14ac:dyDescent="0.25">
      <c r="A167">
        <v>26138454</v>
      </c>
      <c r="B167" s="1" t="s">
        <v>13</v>
      </c>
      <c r="C167" s="1" t="s">
        <v>173</v>
      </c>
      <c r="D167">
        <v>184</v>
      </c>
      <c r="E167">
        <v>78</v>
      </c>
      <c r="F167" s="1" t="s">
        <v>5</v>
      </c>
      <c r="G167">
        <v>122</v>
      </c>
      <c r="H167">
        <v>81</v>
      </c>
      <c r="I167" s="1" t="s">
        <v>8</v>
      </c>
      <c r="J167">
        <v>41</v>
      </c>
      <c r="K167">
        <v>91</v>
      </c>
      <c r="L167" s="1" t="s">
        <v>4</v>
      </c>
      <c r="M167">
        <v>86</v>
      </c>
      <c r="N167">
        <v>84</v>
      </c>
      <c r="O167" s="1" t="s">
        <v>3</v>
      </c>
      <c r="P167">
        <v>87</v>
      </c>
      <c r="Q167">
        <v>95</v>
      </c>
      <c r="R167" s="1" t="s">
        <v>4</v>
      </c>
      <c r="S167">
        <v>402</v>
      </c>
      <c r="T167">
        <v>87</v>
      </c>
      <c r="U167" s="1" t="s">
        <v>5</v>
      </c>
      <c r="V167" s="1">
        <f>SUM(marks[[#This Row],[Marks6]],marks[[#This Row],[Marks5]],marks[[#This Row],[Marks4]],marks[[#This Row],[Marks3]],marks[[#This Row],[Marks2]],marks[[#This Row],[Marks]])</f>
        <v>516</v>
      </c>
      <c r="W167" s="1">
        <f>SUM(marks[[#This Row],[Marks5]],marks[[#This Row],[Marks4]],marks[[#This Row],[Marks3]],marks[[#This Row],[Marks2]],marks[[#This Row],[Marks]])</f>
        <v>429</v>
      </c>
      <c r="X167" s="1" t="s">
        <v>6</v>
      </c>
      <c r="Y167" s="1">
        <f>marks[[#This Row],[Total (5 Subject)]]/5</f>
        <v>85.8</v>
      </c>
    </row>
    <row r="168" spans="1:25" x14ac:dyDescent="0.25">
      <c r="A168">
        <v>26138455</v>
      </c>
      <c r="B168" s="1" t="s">
        <v>13</v>
      </c>
      <c r="C168" s="1" t="s">
        <v>174</v>
      </c>
      <c r="D168">
        <v>184</v>
      </c>
      <c r="E168">
        <v>80</v>
      </c>
      <c r="F168" s="1" t="s">
        <v>5</v>
      </c>
      <c r="G168">
        <v>2</v>
      </c>
      <c r="H168">
        <v>96</v>
      </c>
      <c r="I168" s="1" t="s">
        <v>4</v>
      </c>
      <c r="J168">
        <v>41</v>
      </c>
      <c r="K168">
        <v>78</v>
      </c>
      <c r="L168" s="1" t="s">
        <v>8</v>
      </c>
      <c r="M168">
        <v>86</v>
      </c>
      <c r="N168">
        <v>74</v>
      </c>
      <c r="O168" s="1" t="s">
        <v>8</v>
      </c>
      <c r="P168">
        <v>87</v>
      </c>
      <c r="Q168">
        <v>95</v>
      </c>
      <c r="R168" s="1" t="s">
        <v>4</v>
      </c>
      <c r="S168">
        <v>402</v>
      </c>
      <c r="T168">
        <v>92</v>
      </c>
      <c r="U168" s="1" t="s">
        <v>8</v>
      </c>
      <c r="V168" s="1">
        <f>SUM(marks[[#This Row],[Marks6]],marks[[#This Row],[Marks5]],marks[[#This Row],[Marks4]],marks[[#This Row],[Marks3]],marks[[#This Row],[Marks2]],marks[[#This Row],[Marks]])</f>
        <v>515</v>
      </c>
      <c r="W168" s="1">
        <f>SUM(marks[[#This Row],[Marks5]],marks[[#This Row],[Marks4]],marks[[#This Row],[Marks3]],marks[[#This Row],[Marks2]],marks[[#This Row],[Marks]])</f>
        <v>423</v>
      </c>
      <c r="X168" s="1" t="s">
        <v>6</v>
      </c>
      <c r="Y168" s="1">
        <f>marks[[#This Row],[Total (5 Subject)]]/5</f>
        <v>84.6</v>
      </c>
    </row>
    <row r="169" spans="1:25" x14ac:dyDescent="0.25">
      <c r="A169">
        <v>26138456</v>
      </c>
      <c r="B169" s="1" t="s">
        <v>1</v>
      </c>
      <c r="C169" s="1" t="s">
        <v>175</v>
      </c>
      <c r="D169">
        <v>184</v>
      </c>
      <c r="E169">
        <v>53</v>
      </c>
      <c r="F169" s="1" t="s">
        <v>12</v>
      </c>
      <c r="G169">
        <v>2</v>
      </c>
      <c r="H169">
        <v>83</v>
      </c>
      <c r="I169" s="1" t="s">
        <v>8</v>
      </c>
      <c r="J169">
        <v>241</v>
      </c>
      <c r="K169">
        <v>43</v>
      </c>
      <c r="L169" s="1" t="s">
        <v>12</v>
      </c>
      <c r="M169">
        <v>86</v>
      </c>
      <c r="N169">
        <v>54</v>
      </c>
      <c r="O169" s="1" t="s">
        <v>10</v>
      </c>
      <c r="P169">
        <v>87</v>
      </c>
      <c r="Q169">
        <v>80</v>
      </c>
      <c r="R169" s="1" t="s">
        <v>5</v>
      </c>
      <c r="S169">
        <v>402</v>
      </c>
      <c r="T169">
        <v>75</v>
      </c>
      <c r="U169" s="1" t="s">
        <v>12</v>
      </c>
      <c r="V169" s="1">
        <f>SUM(marks[[#This Row],[Marks6]],marks[[#This Row],[Marks5]],marks[[#This Row],[Marks4]],marks[[#This Row],[Marks3]],marks[[#This Row],[Marks2]],marks[[#This Row],[Marks]])</f>
        <v>388</v>
      </c>
      <c r="W169" s="1">
        <f>SUM(marks[[#This Row],[Marks5]],marks[[#This Row],[Marks4]],marks[[#This Row],[Marks3]],marks[[#This Row],[Marks2]],marks[[#This Row],[Marks]])</f>
        <v>313</v>
      </c>
      <c r="X169" s="1" t="s">
        <v>6</v>
      </c>
      <c r="Y169" s="1">
        <f>marks[[#This Row],[Total (5 Subject)]]/5</f>
        <v>62.6</v>
      </c>
    </row>
    <row r="170" spans="1:25" x14ac:dyDescent="0.25">
      <c r="A170">
        <v>26138457</v>
      </c>
      <c r="B170" s="1" t="s">
        <v>1</v>
      </c>
      <c r="C170" s="1" t="s">
        <v>176</v>
      </c>
      <c r="D170">
        <v>184</v>
      </c>
      <c r="E170">
        <v>67</v>
      </c>
      <c r="F170" s="1" t="s">
        <v>16</v>
      </c>
      <c r="G170">
        <v>2</v>
      </c>
      <c r="H170">
        <v>83</v>
      </c>
      <c r="I170" s="1" t="s">
        <v>8</v>
      </c>
      <c r="J170">
        <v>41</v>
      </c>
      <c r="K170">
        <v>70</v>
      </c>
      <c r="L170" s="1" t="s">
        <v>8</v>
      </c>
      <c r="M170">
        <v>86</v>
      </c>
      <c r="N170">
        <v>60</v>
      </c>
      <c r="O170" s="1" t="s">
        <v>10</v>
      </c>
      <c r="P170">
        <v>87</v>
      </c>
      <c r="Q170">
        <v>86</v>
      </c>
      <c r="R170" s="1" t="s">
        <v>8</v>
      </c>
      <c r="S170">
        <v>402</v>
      </c>
      <c r="T170">
        <v>80</v>
      </c>
      <c r="U170" s="1" t="s">
        <v>16</v>
      </c>
      <c r="V170" s="1">
        <f>SUM(marks[[#This Row],[Marks6]],marks[[#This Row],[Marks5]],marks[[#This Row],[Marks4]],marks[[#This Row],[Marks3]],marks[[#This Row],[Marks2]],marks[[#This Row],[Marks]])</f>
        <v>446</v>
      </c>
      <c r="W170" s="1">
        <f>SUM(marks[[#This Row],[Marks5]],marks[[#This Row],[Marks4]],marks[[#This Row],[Marks3]],marks[[#This Row],[Marks2]],marks[[#This Row],[Marks]])</f>
        <v>366</v>
      </c>
      <c r="X170" s="1" t="s">
        <v>6</v>
      </c>
      <c r="Y170" s="1">
        <f>marks[[#This Row],[Total (5 Subject)]]/5</f>
        <v>73.2</v>
      </c>
    </row>
    <row r="171" spans="1:25" x14ac:dyDescent="0.25">
      <c r="A171">
        <v>26138458</v>
      </c>
      <c r="B171" s="1" t="s">
        <v>1</v>
      </c>
      <c r="C171" s="1" t="s">
        <v>177</v>
      </c>
      <c r="D171">
        <v>184</v>
      </c>
      <c r="E171">
        <v>75</v>
      </c>
      <c r="F171" s="1" t="s">
        <v>10</v>
      </c>
      <c r="G171">
        <v>2</v>
      </c>
      <c r="H171">
        <v>84</v>
      </c>
      <c r="I171" s="1" t="s">
        <v>8</v>
      </c>
      <c r="J171">
        <v>41</v>
      </c>
      <c r="K171">
        <v>68</v>
      </c>
      <c r="L171" s="1" t="s">
        <v>5</v>
      </c>
      <c r="M171">
        <v>86</v>
      </c>
      <c r="N171">
        <v>76</v>
      </c>
      <c r="O171" s="1" t="s">
        <v>8</v>
      </c>
      <c r="P171">
        <v>87</v>
      </c>
      <c r="Q171">
        <v>87</v>
      </c>
      <c r="R171" s="1" t="s">
        <v>8</v>
      </c>
      <c r="S171">
        <v>402</v>
      </c>
      <c r="T171">
        <v>82</v>
      </c>
      <c r="U171" s="1" t="s">
        <v>10</v>
      </c>
      <c r="V171" s="1">
        <f>SUM(marks[[#This Row],[Marks6]],marks[[#This Row],[Marks5]],marks[[#This Row],[Marks4]],marks[[#This Row],[Marks3]],marks[[#This Row],[Marks2]],marks[[#This Row],[Marks]])</f>
        <v>472</v>
      </c>
      <c r="W171" s="1">
        <f>SUM(marks[[#This Row],[Marks5]],marks[[#This Row],[Marks4]],marks[[#This Row],[Marks3]],marks[[#This Row],[Marks2]],marks[[#This Row],[Marks]])</f>
        <v>390</v>
      </c>
      <c r="X171" s="1" t="s">
        <v>6</v>
      </c>
      <c r="Y171" s="1">
        <f>marks[[#This Row],[Total (5 Subject)]]/5</f>
        <v>78</v>
      </c>
    </row>
    <row r="172" spans="1:25" x14ac:dyDescent="0.25">
      <c r="A172">
        <v>26138459</v>
      </c>
      <c r="B172" s="1" t="s">
        <v>13</v>
      </c>
      <c r="C172" s="1" t="s">
        <v>178</v>
      </c>
      <c r="D172">
        <v>184</v>
      </c>
      <c r="E172">
        <v>98</v>
      </c>
      <c r="F172" s="1" t="s">
        <v>4</v>
      </c>
      <c r="G172">
        <v>122</v>
      </c>
      <c r="H172">
        <v>90</v>
      </c>
      <c r="I172" s="1" t="s">
        <v>3</v>
      </c>
      <c r="J172">
        <v>41</v>
      </c>
      <c r="K172">
        <v>98</v>
      </c>
      <c r="L172" s="1" t="s">
        <v>4</v>
      </c>
      <c r="M172">
        <v>86</v>
      </c>
      <c r="N172">
        <v>91</v>
      </c>
      <c r="O172" s="1" t="s">
        <v>4</v>
      </c>
      <c r="P172">
        <v>87</v>
      </c>
      <c r="Q172">
        <v>96</v>
      </c>
      <c r="R172" s="1" t="s">
        <v>4</v>
      </c>
      <c r="S172">
        <v>402</v>
      </c>
      <c r="T172">
        <v>98</v>
      </c>
      <c r="U172" s="1" t="s">
        <v>4</v>
      </c>
      <c r="V172" s="1">
        <f>SUM(marks[[#This Row],[Marks6]],marks[[#This Row],[Marks5]],marks[[#This Row],[Marks4]],marks[[#This Row],[Marks3]],marks[[#This Row],[Marks2]],marks[[#This Row],[Marks]])</f>
        <v>571</v>
      </c>
      <c r="W172" s="1">
        <f>SUM(marks[[#This Row],[Marks5]],marks[[#This Row],[Marks4]],marks[[#This Row],[Marks3]],marks[[#This Row],[Marks2]],marks[[#This Row],[Marks]])</f>
        <v>473</v>
      </c>
      <c r="X172" s="1" t="s">
        <v>6</v>
      </c>
      <c r="Y172" s="1">
        <f>marks[[#This Row],[Total (5 Subject)]]/5</f>
        <v>94.6</v>
      </c>
    </row>
    <row r="173" spans="1:25" x14ac:dyDescent="0.25">
      <c r="A173">
        <v>26138460</v>
      </c>
      <c r="B173" s="1" t="s">
        <v>1</v>
      </c>
      <c r="C173" s="1" t="s">
        <v>179</v>
      </c>
      <c r="D173">
        <v>184</v>
      </c>
      <c r="E173">
        <v>73</v>
      </c>
      <c r="F173" s="1" t="s">
        <v>10</v>
      </c>
      <c r="G173">
        <v>2</v>
      </c>
      <c r="H173">
        <v>82</v>
      </c>
      <c r="I173" s="1" t="s">
        <v>8</v>
      </c>
      <c r="J173">
        <v>41</v>
      </c>
      <c r="K173">
        <v>70</v>
      </c>
      <c r="L173" s="1" t="s">
        <v>8</v>
      </c>
      <c r="M173">
        <v>86</v>
      </c>
      <c r="N173">
        <v>74</v>
      </c>
      <c r="O173" s="1" t="s">
        <v>8</v>
      </c>
      <c r="P173">
        <v>87</v>
      </c>
      <c r="Q173">
        <v>87</v>
      </c>
      <c r="R173" s="1" t="s">
        <v>8</v>
      </c>
      <c r="S173">
        <v>402</v>
      </c>
      <c r="T173">
        <v>80</v>
      </c>
      <c r="U173" s="1" t="s">
        <v>16</v>
      </c>
      <c r="V173" s="1">
        <f>SUM(marks[[#This Row],[Marks6]],marks[[#This Row],[Marks5]],marks[[#This Row],[Marks4]],marks[[#This Row],[Marks3]],marks[[#This Row],[Marks2]],marks[[#This Row],[Marks]])</f>
        <v>466</v>
      </c>
      <c r="W173" s="1">
        <f>SUM(marks[[#This Row],[Marks5]],marks[[#This Row],[Marks4]],marks[[#This Row],[Marks3]],marks[[#This Row],[Marks2]],marks[[#This Row],[Marks]])</f>
        <v>386</v>
      </c>
      <c r="X173" s="1" t="s">
        <v>6</v>
      </c>
      <c r="Y173" s="1">
        <f>marks[[#This Row],[Total (5 Subject)]]/5</f>
        <v>77.2</v>
      </c>
    </row>
    <row r="174" spans="1:25" x14ac:dyDescent="0.25">
      <c r="A174">
        <v>26138461</v>
      </c>
      <c r="B174" s="1" t="s">
        <v>1</v>
      </c>
      <c r="C174" s="1" t="s">
        <v>180</v>
      </c>
      <c r="D174">
        <v>184</v>
      </c>
      <c r="E174">
        <v>80</v>
      </c>
      <c r="F174" s="1" t="s">
        <v>5</v>
      </c>
      <c r="G174">
        <v>2</v>
      </c>
      <c r="H174">
        <v>91</v>
      </c>
      <c r="I174" s="1" t="s">
        <v>3</v>
      </c>
      <c r="J174">
        <v>41</v>
      </c>
      <c r="K174">
        <v>74</v>
      </c>
      <c r="L174" s="1" t="s">
        <v>8</v>
      </c>
      <c r="M174">
        <v>86</v>
      </c>
      <c r="N174">
        <v>70</v>
      </c>
      <c r="O174" s="1" t="s">
        <v>8</v>
      </c>
      <c r="P174">
        <v>87</v>
      </c>
      <c r="Q174">
        <v>87</v>
      </c>
      <c r="R174" s="1" t="s">
        <v>8</v>
      </c>
      <c r="S174">
        <v>402</v>
      </c>
      <c r="T174">
        <v>83</v>
      </c>
      <c r="U174" s="1" t="s">
        <v>10</v>
      </c>
      <c r="V174" s="1">
        <f>SUM(marks[[#This Row],[Marks6]],marks[[#This Row],[Marks5]],marks[[#This Row],[Marks4]],marks[[#This Row],[Marks3]],marks[[#This Row],[Marks2]],marks[[#This Row],[Marks]])</f>
        <v>485</v>
      </c>
      <c r="W174" s="1">
        <f>SUM(marks[[#This Row],[Marks5]],marks[[#This Row],[Marks4]],marks[[#This Row],[Marks3]],marks[[#This Row],[Marks2]],marks[[#This Row],[Marks]])</f>
        <v>402</v>
      </c>
      <c r="X174" s="1" t="s">
        <v>6</v>
      </c>
      <c r="Y174" s="1">
        <f>marks[[#This Row],[Total (5 Subject)]]/5</f>
        <v>80.400000000000006</v>
      </c>
    </row>
    <row r="175" spans="1:25" x14ac:dyDescent="0.25">
      <c r="A175">
        <v>26138462</v>
      </c>
      <c r="B175" s="1" t="s">
        <v>1</v>
      </c>
      <c r="C175" s="1" t="s">
        <v>181</v>
      </c>
      <c r="D175">
        <v>184</v>
      </c>
      <c r="E175">
        <v>58</v>
      </c>
      <c r="F175" s="1" t="s">
        <v>12</v>
      </c>
      <c r="G175">
        <v>2</v>
      </c>
      <c r="H175">
        <v>81</v>
      </c>
      <c r="I175" s="1" t="s">
        <v>8</v>
      </c>
      <c r="J175">
        <v>41</v>
      </c>
      <c r="K175">
        <v>50</v>
      </c>
      <c r="L175" s="1" t="s">
        <v>16</v>
      </c>
      <c r="M175">
        <v>86</v>
      </c>
      <c r="N175">
        <v>68</v>
      </c>
      <c r="O175" s="1" t="s">
        <v>5</v>
      </c>
      <c r="P175">
        <v>87</v>
      </c>
      <c r="Q175">
        <v>77</v>
      </c>
      <c r="R175" s="1" t="s">
        <v>5</v>
      </c>
      <c r="S175">
        <v>402</v>
      </c>
      <c r="T175">
        <v>77</v>
      </c>
      <c r="U175" s="1" t="s">
        <v>16</v>
      </c>
      <c r="V175" s="1">
        <f>SUM(marks[[#This Row],[Marks6]],marks[[#This Row],[Marks5]],marks[[#This Row],[Marks4]],marks[[#This Row],[Marks3]],marks[[#This Row],[Marks2]],marks[[#This Row],[Marks]])</f>
        <v>411</v>
      </c>
      <c r="W175" s="1">
        <f>SUM(marks[[#This Row],[Marks5]],marks[[#This Row],[Marks4]],marks[[#This Row],[Marks3]],marks[[#This Row],[Marks2]],marks[[#This Row],[Marks]])</f>
        <v>334</v>
      </c>
      <c r="X175" s="1" t="s">
        <v>6</v>
      </c>
      <c r="Y175" s="1">
        <f>marks[[#This Row],[Total (5 Subject)]]/5</f>
        <v>66.8</v>
      </c>
    </row>
    <row r="176" spans="1:25" x14ac:dyDescent="0.25">
      <c r="A176">
        <v>26138463</v>
      </c>
      <c r="B176" s="1" t="s">
        <v>1</v>
      </c>
      <c r="C176" s="1" t="s">
        <v>182</v>
      </c>
      <c r="D176">
        <v>184</v>
      </c>
      <c r="E176">
        <v>76</v>
      </c>
      <c r="F176" s="1" t="s">
        <v>5</v>
      </c>
      <c r="G176">
        <v>2</v>
      </c>
      <c r="H176">
        <v>85</v>
      </c>
      <c r="I176" s="1" t="s">
        <v>8</v>
      </c>
      <c r="J176">
        <v>41</v>
      </c>
      <c r="K176">
        <v>60</v>
      </c>
      <c r="L176" s="1" t="s">
        <v>5</v>
      </c>
      <c r="M176">
        <v>86</v>
      </c>
      <c r="N176">
        <v>60</v>
      </c>
      <c r="O176" s="1" t="s">
        <v>10</v>
      </c>
      <c r="P176">
        <v>87</v>
      </c>
      <c r="Q176">
        <v>76</v>
      </c>
      <c r="R176" s="1" t="s">
        <v>5</v>
      </c>
      <c r="S176">
        <v>402</v>
      </c>
      <c r="T176">
        <v>79</v>
      </c>
      <c r="U176" s="1" t="s">
        <v>16</v>
      </c>
      <c r="V176" s="1">
        <f>SUM(marks[[#This Row],[Marks6]],marks[[#This Row],[Marks5]],marks[[#This Row],[Marks4]],marks[[#This Row],[Marks3]],marks[[#This Row],[Marks2]],marks[[#This Row],[Marks]])</f>
        <v>436</v>
      </c>
      <c r="W176" s="1">
        <f>SUM(marks[[#This Row],[Marks5]],marks[[#This Row],[Marks4]],marks[[#This Row],[Marks3]],marks[[#This Row],[Marks2]],marks[[#This Row],[Marks]])</f>
        <v>357</v>
      </c>
      <c r="X176" s="1" t="s">
        <v>6</v>
      </c>
      <c r="Y176" s="1">
        <f>marks[[#This Row],[Total (5 Subject)]]/5</f>
        <v>71.400000000000006</v>
      </c>
    </row>
    <row r="177" spans="1:25" x14ac:dyDescent="0.25">
      <c r="A177">
        <v>26138464</v>
      </c>
      <c r="B177" s="1" t="s">
        <v>13</v>
      </c>
      <c r="C177" s="1" t="s">
        <v>183</v>
      </c>
      <c r="D177">
        <v>184</v>
      </c>
      <c r="E177">
        <v>80</v>
      </c>
      <c r="F177" s="1" t="s">
        <v>5</v>
      </c>
      <c r="G177">
        <v>2</v>
      </c>
      <c r="H177">
        <v>95</v>
      </c>
      <c r="I177" s="1" t="s">
        <v>4</v>
      </c>
      <c r="J177">
        <v>241</v>
      </c>
      <c r="K177">
        <v>54</v>
      </c>
      <c r="L177" s="1" t="s">
        <v>10</v>
      </c>
      <c r="M177">
        <v>86</v>
      </c>
      <c r="N177">
        <v>70</v>
      </c>
      <c r="O177" s="1" t="s">
        <v>8</v>
      </c>
      <c r="P177">
        <v>87</v>
      </c>
      <c r="Q177">
        <v>87</v>
      </c>
      <c r="R177" s="1" t="s">
        <v>8</v>
      </c>
      <c r="S177">
        <v>402</v>
      </c>
      <c r="T177">
        <v>85</v>
      </c>
      <c r="U177" s="1" t="s">
        <v>10</v>
      </c>
      <c r="V177" s="1">
        <f>SUM(marks[[#This Row],[Marks6]],marks[[#This Row],[Marks5]],marks[[#This Row],[Marks4]],marks[[#This Row],[Marks3]],marks[[#This Row],[Marks2]],marks[[#This Row],[Marks]])</f>
        <v>471</v>
      </c>
      <c r="W177" s="1">
        <f>SUM(marks[[#This Row],[Marks5]],marks[[#This Row],[Marks4]],marks[[#This Row],[Marks3]],marks[[#This Row],[Marks2]],marks[[#This Row],[Marks]])</f>
        <v>386</v>
      </c>
      <c r="X177" s="1" t="s">
        <v>6</v>
      </c>
      <c r="Y177" s="1">
        <f>marks[[#This Row],[Total (5 Subject)]]/5</f>
        <v>77.2</v>
      </c>
    </row>
    <row r="178" spans="1:25" x14ac:dyDescent="0.25">
      <c r="A178">
        <v>26138465</v>
      </c>
      <c r="B178" s="1" t="s">
        <v>13</v>
      </c>
      <c r="C178" s="1" t="s">
        <v>184</v>
      </c>
      <c r="D178">
        <v>184</v>
      </c>
      <c r="E178">
        <v>90</v>
      </c>
      <c r="F178" s="1" t="s">
        <v>3</v>
      </c>
      <c r="G178">
        <v>2</v>
      </c>
      <c r="H178">
        <v>96</v>
      </c>
      <c r="I178" s="1" t="s">
        <v>4</v>
      </c>
      <c r="J178">
        <v>41</v>
      </c>
      <c r="K178">
        <v>82</v>
      </c>
      <c r="L178" s="1" t="s">
        <v>3</v>
      </c>
      <c r="M178">
        <v>86</v>
      </c>
      <c r="N178">
        <v>80</v>
      </c>
      <c r="O178" s="1" t="s">
        <v>3</v>
      </c>
      <c r="P178">
        <v>87</v>
      </c>
      <c r="Q178">
        <v>95</v>
      </c>
      <c r="R178" s="1" t="s">
        <v>4</v>
      </c>
      <c r="S178">
        <v>402</v>
      </c>
      <c r="T178">
        <v>89</v>
      </c>
      <c r="U178" s="1" t="s">
        <v>8</v>
      </c>
      <c r="V178" s="1">
        <f>SUM(marks[[#This Row],[Marks6]],marks[[#This Row],[Marks5]],marks[[#This Row],[Marks4]],marks[[#This Row],[Marks3]],marks[[#This Row],[Marks2]],marks[[#This Row],[Marks]])</f>
        <v>532</v>
      </c>
      <c r="W178" s="1">
        <f>SUM(marks[[#This Row],[Marks5]],marks[[#This Row],[Marks4]],marks[[#This Row],[Marks3]],marks[[#This Row],[Marks2]],marks[[#This Row],[Marks]])</f>
        <v>443</v>
      </c>
      <c r="X178" s="1" t="s">
        <v>6</v>
      </c>
      <c r="Y178" s="1">
        <f>marks[[#This Row],[Total (5 Subject)]]/5</f>
        <v>88.6</v>
      </c>
    </row>
    <row r="179" spans="1:25" x14ac:dyDescent="0.25">
      <c r="A179">
        <v>26138466</v>
      </c>
      <c r="B179" s="1" t="s">
        <v>13</v>
      </c>
      <c r="C179" s="1" t="s">
        <v>185</v>
      </c>
      <c r="D179">
        <v>184</v>
      </c>
      <c r="E179">
        <v>69</v>
      </c>
      <c r="F179" s="1" t="s">
        <v>16</v>
      </c>
      <c r="G179">
        <v>2</v>
      </c>
      <c r="H179">
        <v>84</v>
      </c>
      <c r="I179" s="1" t="s">
        <v>8</v>
      </c>
      <c r="J179">
        <v>241</v>
      </c>
      <c r="K179">
        <v>64</v>
      </c>
      <c r="L179" s="1" t="s">
        <v>5</v>
      </c>
      <c r="M179">
        <v>86</v>
      </c>
      <c r="N179">
        <v>60</v>
      </c>
      <c r="O179" s="1" t="s">
        <v>10</v>
      </c>
      <c r="P179">
        <v>87</v>
      </c>
      <c r="Q179">
        <v>79</v>
      </c>
      <c r="R179" s="1" t="s">
        <v>5</v>
      </c>
      <c r="S179">
        <v>402</v>
      </c>
      <c r="T179">
        <v>80</v>
      </c>
      <c r="U179" s="1" t="s">
        <v>16</v>
      </c>
      <c r="V179" s="1">
        <f>SUM(marks[[#This Row],[Marks6]],marks[[#This Row],[Marks5]],marks[[#This Row],[Marks4]],marks[[#This Row],[Marks3]],marks[[#This Row],[Marks2]],marks[[#This Row],[Marks]])</f>
        <v>436</v>
      </c>
      <c r="W179" s="1">
        <f>SUM(marks[[#This Row],[Marks5]],marks[[#This Row],[Marks4]],marks[[#This Row],[Marks3]],marks[[#This Row],[Marks2]],marks[[#This Row],[Marks]])</f>
        <v>356</v>
      </c>
      <c r="X179" s="1" t="s">
        <v>6</v>
      </c>
      <c r="Y179" s="1">
        <f>marks[[#This Row],[Total (5 Subject)]]/5</f>
        <v>71.2</v>
      </c>
    </row>
    <row r="180" spans="1:25" x14ac:dyDescent="0.25">
      <c r="A180">
        <v>26138467</v>
      </c>
      <c r="B180" s="1" t="s">
        <v>1</v>
      </c>
      <c r="C180" s="1" t="s">
        <v>186</v>
      </c>
      <c r="D180">
        <v>184</v>
      </c>
      <c r="E180">
        <v>55</v>
      </c>
      <c r="F180" s="1" t="s">
        <v>12</v>
      </c>
      <c r="G180">
        <v>122</v>
      </c>
      <c r="H180">
        <v>56</v>
      </c>
      <c r="I180" s="1" t="s">
        <v>12</v>
      </c>
      <c r="J180">
        <v>241</v>
      </c>
      <c r="K180">
        <v>50</v>
      </c>
      <c r="L180" s="1" t="s">
        <v>16</v>
      </c>
      <c r="M180">
        <v>86</v>
      </c>
      <c r="N180">
        <v>60</v>
      </c>
      <c r="O180" s="1" t="s">
        <v>10</v>
      </c>
      <c r="P180">
        <v>87</v>
      </c>
      <c r="Q180">
        <v>79</v>
      </c>
      <c r="R180" s="1" t="s">
        <v>5</v>
      </c>
      <c r="S180">
        <v>402</v>
      </c>
      <c r="T180">
        <v>70</v>
      </c>
      <c r="U180" s="1" t="s">
        <v>19</v>
      </c>
      <c r="V180" s="1">
        <f>SUM(marks[[#This Row],[Marks6]],marks[[#This Row],[Marks5]],marks[[#This Row],[Marks4]],marks[[#This Row],[Marks3]],marks[[#This Row],[Marks2]],marks[[#This Row],[Marks]])</f>
        <v>370</v>
      </c>
      <c r="W180" s="1">
        <f>SUM(marks[[#This Row],[Marks5]],marks[[#This Row],[Marks4]],marks[[#This Row],[Marks3]],marks[[#This Row],[Marks2]],marks[[#This Row],[Marks]])</f>
        <v>300</v>
      </c>
      <c r="X180" s="1" t="s">
        <v>6</v>
      </c>
      <c r="Y180" s="1">
        <f>marks[[#This Row],[Total (5 Subject)]]/5</f>
        <v>60</v>
      </c>
    </row>
    <row r="181" spans="1:25" x14ac:dyDescent="0.25">
      <c r="A181">
        <v>26138468</v>
      </c>
      <c r="B181" s="1" t="s">
        <v>1</v>
      </c>
      <c r="C181" s="1" t="s">
        <v>187</v>
      </c>
      <c r="D181">
        <v>184</v>
      </c>
      <c r="E181">
        <v>78</v>
      </c>
      <c r="F181" s="1" t="s">
        <v>5</v>
      </c>
      <c r="G181">
        <v>2</v>
      </c>
      <c r="H181">
        <v>85</v>
      </c>
      <c r="I181" s="1" t="s">
        <v>8</v>
      </c>
      <c r="J181">
        <v>41</v>
      </c>
      <c r="K181">
        <v>74</v>
      </c>
      <c r="L181" s="1" t="s">
        <v>8</v>
      </c>
      <c r="M181">
        <v>86</v>
      </c>
      <c r="N181">
        <v>76</v>
      </c>
      <c r="O181" s="1" t="s">
        <v>8</v>
      </c>
      <c r="P181">
        <v>87</v>
      </c>
      <c r="Q181">
        <v>86</v>
      </c>
      <c r="R181" s="1" t="s">
        <v>8</v>
      </c>
      <c r="S181">
        <v>402</v>
      </c>
      <c r="T181">
        <v>85</v>
      </c>
      <c r="U181" s="1" t="s">
        <v>10</v>
      </c>
      <c r="V181" s="1">
        <f>SUM(marks[[#This Row],[Marks6]],marks[[#This Row],[Marks5]],marks[[#This Row],[Marks4]],marks[[#This Row],[Marks3]],marks[[#This Row],[Marks2]],marks[[#This Row],[Marks]])</f>
        <v>484</v>
      </c>
      <c r="W181" s="1">
        <f>SUM(marks[[#This Row],[Marks5]],marks[[#This Row],[Marks4]],marks[[#This Row],[Marks3]],marks[[#This Row],[Marks2]],marks[[#This Row],[Marks]])</f>
        <v>399</v>
      </c>
      <c r="X181" s="1" t="s">
        <v>6</v>
      </c>
      <c r="Y181" s="1">
        <f>marks[[#This Row],[Total (5 Subject)]]/5</f>
        <v>79.8</v>
      </c>
    </row>
    <row r="182" spans="1:25" x14ac:dyDescent="0.25">
      <c r="A182">
        <v>26138469</v>
      </c>
      <c r="B182" s="1" t="s">
        <v>1</v>
      </c>
      <c r="C182" s="1" t="s">
        <v>188</v>
      </c>
      <c r="D182">
        <v>184</v>
      </c>
      <c r="E182">
        <v>61</v>
      </c>
      <c r="F182" s="1" t="s">
        <v>12</v>
      </c>
      <c r="G182">
        <v>2</v>
      </c>
      <c r="H182">
        <v>80</v>
      </c>
      <c r="I182" s="1" t="s">
        <v>5</v>
      </c>
      <c r="J182">
        <v>41</v>
      </c>
      <c r="K182">
        <v>39</v>
      </c>
      <c r="L182" s="1" t="s">
        <v>12</v>
      </c>
      <c r="M182">
        <v>86</v>
      </c>
      <c r="N182">
        <v>51</v>
      </c>
      <c r="O182" s="1" t="s">
        <v>16</v>
      </c>
      <c r="P182">
        <v>87</v>
      </c>
      <c r="Q182">
        <v>60</v>
      </c>
      <c r="R182" s="1" t="s">
        <v>16</v>
      </c>
      <c r="S182">
        <v>402</v>
      </c>
      <c r="T182">
        <v>71</v>
      </c>
      <c r="U182" s="1" t="s">
        <v>12</v>
      </c>
      <c r="V182" s="1">
        <f>SUM(marks[[#This Row],[Marks6]],marks[[#This Row],[Marks5]],marks[[#This Row],[Marks4]],marks[[#This Row],[Marks3]],marks[[#This Row],[Marks2]],marks[[#This Row],[Marks]])</f>
        <v>362</v>
      </c>
      <c r="W182" s="1">
        <f>SUM(marks[[#This Row],[Marks5]],marks[[#This Row],[Marks4]],marks[[#This Row],[Marks3]],marks[[#This Row],[Marks2]],marks[[#This Row],[Marks]])</f>
        <v>291</v>
      </c>
      <c r="X182" s="1" t="s">
        <v>6</v>
      </c>
      <c r="Y182" s="1">
        <f>marks[[#This Row],[Total (5 Subject)]]/5</f>
        <v>58.2</v>
      </c>
    </row>
    <row r="183" spans="1:25" x14ac:dyDescent="0.25">
      <c r="A183">
        <v>26138470</v>
      </c>
      <c r="B183" s="1" t="s">
        <v>13</v>
      </c>
      <c r="C183" s="1" t="s">
        <v>189</v>
      </c>
      <c r="D183">
        <v>184</v>
      </c>
      <c r="E183">
        <v>69</v>
      </c>
      <c r="F183" s="1" t="s">
        <v>16</v>
      </c>
      <c r="G183">
        <v>2</v>
      </c>
      <c r="H183">
        <v>85</v>
      </c>
      <c r="I183" s="1" t="s">
        <v>8</v>
      </c>
      <c r="J183">
        <v>41</v>
      </c>
      <c r="K183">
        <v>45</v>
      </c>
      <c r="L183" s="1" t="s">
        <v>16</v>
      </c>
      <c r="M183">
        <v>86</v>
      </c>
      <c r="N183">
        <v>60</v>
      </c>
      <c r="O183" s="1" t="s">
        <v>10</v>
      </c>
      <c r="P183">
        <v>87</v>
      </c>
      <c r="Q183">
        <v>78</v>
      </c>
      <c r="R183" s="1" t="s">
        <v>5</v>
      </c>
      <c r="S183">
        <v>402</v>
      </c>
      <c r="T183">
        <v>78</v>
      </c>
      <c r="U183" s="1" t="s">
        <v>16</v>
      </c>
      <c r="V183" s="1">
        <f>SUM(marks[[#This Row],[Marks6]],marks[[#This Row],[Marks5]],marks[[#This Row],[Marks4]],marks[[#This Row],[Marks3]],marks[[#This Row],[Marks2]],marks[[#This Row],[Marks]])</f>
        <v>415</v>
      </c>
      <c r="W183" s="1">
        <f>SUM(marks[[#This Row],[Marks5]],marks[[#This Row],[Marks4]],marks[[#This Row],[Marks3]],marks[[#This Row],[Marks2]],marks[[#This Row],[Marks]])</f>
        <v>337</v>
      </c>
      <c r="X183" s="1" t="s">
        <v>6</v>
      </c>
      <c r="Y183" s="1">
        <f>marks[[#This Row],[Total (5 Subject)]]/5</f>
        <v>67.400000000000006</v>
      </c>
    </row>
    <row r="184" spans="1:25" x14ac:dyDescent="0.25">
      <c r="A184">
        <v>26138471</v>
      </c>
      <c r="B184" s="1" t="s">
        <v>13</v>
      </c>
      <c r="C184" s="1" t="s">
        <v>190</v>
      </c>
      <c r="D184">
        <v>184</v>
      </c>
      <c r="E184">
        <v>73</v>
      </c>
      <c r="F184" s="1" t="s">
        <v>10</v>
      </c>
      <c r="G184">
        <v>2</v>
      </c>
      <c r="H184">
        <v>90</v>
      </c>
      <c r="I184" s="1" t="s">
        <v>3</v>
      </c>
      <c r="J184">
        <v>241</v>
      </c>
      <c r="K184">
        <v>65</v>
      </c>
      <c r="L184" s="1" t="s">
        <v>5</v>
      </c>
      <c r="M184">
        <v>86</v>
      </c>
      <c r="N184">
        <v>68</v>
      </c>
      <c r="O184" s="1" t="s">
        <v>5</v>
      </c>
      <c r="P184">
        <v>87</v>
      </c>
      <c r="Q184">
        <v>87</v>
      </c>
      <c r="R184" s="1" t="s">
        <v>8</v>
      </c>
      <c r="S184">
        <v>402</v>
      </c>
      <c r="T184">
        <v>85</v>
      </c>
      <c r="U184" s="1" t="s">
        <v>10</v>
      </c>
      <c r="V184" s="1">
        <f>SUM(marks[[#This Row],[Marks6]],marks[[#This Row],[Marks5]],marks[[#This Row],[Marks4]],marks[[#This Row],[Marks3]],marks[[#This Row],[Marks2]],marks[[#This Row],[Marks]])</f>
        <v>468</v>
      </c>
      <c r="W184" s="1">
        <f>SUM(marks[[#This Row],[Marks5]],marks[[#This Row],[Marks4]],marks[[#This Row],[Marks3]],marks[[#This Row],[Marks2]],marks[[#This Row],[Marks]])</f>
        <v>383</v>
      </c>
      <c r="X184" s="1" t="s">
        <v>6</v>
      </c>
      <c r="Y184" s="1">
        <f>marks[[#This Row],[Total (5 Subject)]]/5</f>
        <v>76.599999999999994</v>
      </c>
    </row>
    <row r="185" spans="1:25" x14ac:dyDescent="0.25">
      <c r="A185">
        <v>26138472</v>
      </c>
      <c r="B185" s="1" t="s">
        <v>1</v>
      </c>
      <c r="C185" s="1" t="s">
        <v>191</v>
      </c>
      <c r="D185">
        <v>184</v>
      </c>
      <c r="E185">
        <v>90</v>
      </c>
      <c r="F185" s="1" t="s">
        <v>3</v>
      </c>
      <c r="G185">
        <v>2</v>
      </c>
      <c r="H185">
        <v>95</v>
      </c>
      <c r="I185" s="1" t="s">
        <v>4</v>
      </c>
      <c r="J185">
        <v>41</v>
      </c>
      <c r="K185">
        <v>94</v>
      </c>
      <c r="L185" s="1" t="s">
        <v>4</v>
      </c>
      <c r="M185">
        <v>86</v>
      </c>
      <c r="N185">
        <v>82</v>
      </c>
      <c r="O185" s="1" t="s">
        <v>3</v>
      </c>
      <c r="P185">
        <v>87</v>
      </c>
      <c r="Q185">
        <v>96</v>
      </c>
      <c r="R185" s="1" t="s">
        <v>4</v>
      </c>
      <c r="S185">
        <v>402</v>
      </c>
      <c r="T185">
        <v>93</v>
      </c>
      <c r="U185" s="1" t="s">
        <v>3</v>
      </c>
      <c r="V185" s="1">
        <f>SUM(marks[[#This Row],[Marks6]],marks[[#This Row],[Marks5]],marks[[#This Row],[Marks4]],marks[[#This Row],[Marks3]],marks[[#This Row],[Marks2]],marks[[#This Row],[Marks]])</f>
        <v>550</v>
      </c>
      <c r="W185" s="1">
        <f>SUM(marks[[#This Row],[Marks5]],marks[[#This Row],[Marks4]],marks[[#This Row],[Marks3]],marks[[#This Row],[Marks2]],marks[[#This Row],[Marks]])</f>
        <v>457</v>
      </c>
      <c r="X185" s="1" t="s">
        <v>6</v>
      </c>
      <c r="Y185" s="1">
        <f>marks[[#This Row],[Total (5 Subject)]]/5</f>
        <v>91.4</v>
      </c>
    </row>
    <row r="186" spans="1:25" x14ac:dyDescent="0.25">
      <c r="A186">
        <v>26138473</v>
      </c>
      <c r="B186" s="1" t="s">
        <v>13</v>
      </c>
      <c r="C186" s="1" t="s">
        <v>192</v>
      </c>
      <c r="D186">
        <v>184</v>
      </c>
      <c r="E186">
        <v>71</v>
      </c>
      <c r="F186" s="1" t="s">
        <v>10</v>
      </c>
      <c r="G186">
        <v>2</v>
      </c>
      <c r="H186">
        <v>90</v>
      </c>
      <c r="I186" s="1" t="s">
        <v>3</v>
      </c>
      <c r="J186">
        <v>41</v>
      </c>
      <c r="K186">
        <v>60</v>
      </c>
      <c r="L186" s="1" t="s">
        <v>5</v>
      </c>
      <c r="M186">
        <v>86</v>
      </c>
      <c r="N186">
        <v>60</v>
      </c>
      <c r="O186" s="1" t="s">
        <v>10</v>
      </c>
      <c r="P186">
        <v>87</v>
      </c>
      <c r="Q186">
        <v>89</v>
      </c>
      <c r="R186" s="1" t="s">
        <v>3</v>
      </c>
      <c r="S186">
        <v>402</v>
      </c>
      <c r="T186">
        <v>82</v>
      </c>
      <c r="U186" s="1" t="s">
        <v>10</v>
      </c>
      <c r="V186" s="1">
        <f>SUM(marks[[#This Row],[Marks6]],marks[[#This Row],[Marks5]],marks[[#This Row],[Marks4]],marks[[#This Row],[Marks3]],marks[[#This Row],[Marks2]],marks[[#This Row],[Marks]])</f>
        <v>452</v>
      </c>
      <c r="W186" s="1">
        <f>SUM(marks[[#This Row],[Marks5]],marks[[#This Row],[Marks4]],marks[[#This Row],[Marks3]],marks[[#This Row],[Marks2]],marks[[#This Row],[Marks]])</f>
        <v>370</v>
      </c>
      <c r="X186" s="1" t="s">
        <v>6</v>
      </c>
      <c r="Y186" s="1">
        <f>marks[[#This Row],[Total (5 Subject)]]/5</f>
        <v>74</v>
      </c>
    </row>
    <row r="187" spans="1:25" x14ac:dyDescent="0.25">
      <c r="A187">
        <v>26138474</v>
      </c>
      <c r="B187" s="1" t="s">
        <v>1</v>
      </c>
      <c r="C187" s="1" t="s">
        <v>193</v>
      </c>
      <c r="D187">
        <v>184</v>
      </c>
      <c r="E187">
        <v>64</v>
      </c>
      <c r="F187" s="1" t="s">
        <v>16</v>
      </c>
      <c r="G187">
        <v>2</v>
      </c>
      <c r="H187">
        <v>90</v>
      </c>
      <c r="I187" s="1" t="s">
        <v>3</v>
      </c>
      <c r="J187">
        <v>241</v>
      </c>
      <c r="K187">
        <v>43</v>
      </c>
      <c r="L187" s="1" t="s">
        <v>12</v>
      </c>
      <c r="M187">
        <v>86</v>
      </c>
      <c r="N187">
        <v>60</v>
      </c>
      <c r="O187" s="1" t="s">
        <v>10</v>
      </c>
      <c r="P187">
        <v>87</v>
      </c>
      <c r="Q187">
        <v>88</v>
      </c>
      <c r="R187" s="1" t="s">
        <v>8</v>
      </c>
      <c r="S187">
        <v>402</v>
      </c>
      <c r="T187">
        <v>80</v>
      </c>
      <c r="U187" s="1" t="s">
        <v>16</v>
      </c>
      <c r="V187" s="1">
        <f>SUM(marks[[#This Row],[Marks6]],marks[[#This Row],[Marks5]],marks[[#This Row],[Marks4]],marks[[#This Row],[Marks3]],marks[[#This Row],[Marks2]],marks[[#This Row],[Marks]])</f>
        <v>425</v>
      </c>
      <c r="W187" s="1">
        <f>SUM(marks[[#This Row],[Marks5]],marks[[#This Row],[Marks4]],marks[[#This Row],[Marks3]],marks[[#This Row],[Marks2]],marks[[#This Row],[Marks]])</f>
        <v>345</v>
      </c>
      <c r="X187" s="1" t="s">
        <v>6</v>
      </c>
      <c r="Y187" s="1">
        <f>marks[[#This Row],[Total (5 Subject)]]/5</f>
        <v>69</v>
      </c>
    </row>
    <row r="188" spans="1:25" x14ac:dyDescent="0.25">
      <c r="A188">
        <v>26138475</v>
      </c>
      <c r="B188" s="1" t="s">
        <v>13</v>
      </c>
      <c r="C188" s="1" t="s">
        <v>46</v>
      </c>
      <c r="D188">
        <v>184</v>
      </c>
      <c r="E188">
        <v>78</v>
      </c>
      <c r="F188" s="1" t="s">
        <v>5</v>
      </c>
      <c r="G188">
        <v>2</v>
      </c>
      <c r="H188">
        <v>90</v>
      </c>
      <c r="I188" s="1" t="s">
        <v>3</v>
      </c>
      <c r="J188">
        <v>241</v>
      </c>
      <c r="K188">
        <v>43</v>
      </c>
      <c r="L188" s="1" t="s">
        <v>12</v>
      </c>
      <c r="M188">
        <v>86</v>
      </c>
      <c r="N188">
        <v>70</v>
      </c>
      <c r="O188" s="1" t="s">
        <v>8</v>
      </c>
      <c r="P188">
        <v>87</v>
      </c>
      <c r="Q188">
        <v>88</v>
      </c>
      <c r="R188" s="1" t="s">
        <v>8</v>
      </c>
      <c r="S188">
        <v>402</v>
      </c>
      <c r="T188">
        <v>86</v>
      </c>
      <c r="U188" s="1" t="s">
        <v>5</v>
      </c>
      <c r="V188" s="1">
        <f>SUM(marks[[#This Row],[Marks6]],marks[[#This Row],[Marks5]],marks[[#This Row],[Marks4]],marks[[#This Row],[Marks3]],marks[[#This Row],[Marks2]],marks[[#This Row],[Marks]])</f>
        <v>455</v>
      </c>
      <c r="W188" s="1">
        <f>SUM(marks[[#This Row],[Marks5]],marks[[#This Row],[Marks4]],marks[[#This Row],[Marks3]],marks[[#This Row],[Marks2]],marks[[#This Row],[Marks]])</f>
        <v>369</v>
      </c>
      <c r="X188" s="1" t="s">
        <v>6</v>
      </c>
      <c r="Y188" s="1">
        <f>marks[[#This Row],[Total (5 Subject)]]/5</f>
        <v>73.8</v>
      </c>
    </row>
    <row r="189" spans="1:25" x14ac:dyDescent="0.25">
      <c r="A189">
        <v>26138476</v>
      </c>
      <c r="B189" s="1" t="s">
        <v>1</v>
      </c>
      <c r="C189" s="1" t="s">
        <v>194</v>
      </c>
      <c r="D189">
        <v>184</v>
      </c>
      <c r="E189">
        <v>71</v>
      </c>
      <c r="F189" s="1" t="s">
        <v>10</v>
      </c>
      <c r="G189">
        <v>2</v>
      </c>
      <c r="H189">
        <v>83</v>
      </c>
      <c r="I189" s="1" t="s">
        <v>8</v>
      </c>
      <c r="J189">
        <v>41</v>
      </c>
      <c r="K189">
        <v>79</v>
      </c>
      <c r="L189" s="1" t="s">
        <v>8</v>
      </c>
      <c r="M189">
        <v>86</v>
      </c>
      <c r="N189">
        <v>75</v>
      </c>
      <c r="O189" s="1" t="s">
        <v>8</v>
      </c>
      <c r="P189">
        <v>87</v>
      </c>
      <c r="Q189">
        <v>89</v>
      </c>
      <c r="R189" s="1" t="s">
        <v>3</v>
      </c>
      <c r="S189">
        <v>402</v>
      </c>
      <c r="T189">
        <v>82</v>
      </c>
      <c r="U189" s="1" t="s">
        <v>10</v>
      </c>
      <c r="V189" s="1">
        <f>SUM(marks[[#This Row],[Marks6]],marks[[#This Row],[Marks5]],marks[[#This Row],[Marks4]],marks[[#This Row],[Marks3]],marks[[#This Row],[Marks2]],marks[[#This Row],[Marks]])</f>
        <v>479</v>
      </c>
      <c r="W189" s="1">
        <f>SUM(marks[[#This Row],[Marks5]],marks[[#This Row],[Marks4]],marks[[#This Row],[Marks3]],marks[[#This Row],[Marks2]],marks[[#This Row],[Marks]])</f>
        <v>397</v>
      </c>
      <c r="X189" s="1" t="s">
        <v>6</v>
      </c>
      <c r="Y189" s="1">
        <f>marks[[#This Row],[Total (5 Subject)]]/5</f>
        <v>79.400000000000006</v>
      </c>
    </row>
    <row r="190" spans="1:25" x14ac:dyDescent="0.25">
      <c r="A190">
        <v>26138477</v>
      </c>
      <c r="B190" s="1" t="s">
        <v>1</v>
      </c>
      <c r="C190" s="1" t="s">
        <v>195</v>
      </c>
      <c r="D190">
        <v>184</v>
      </c>
      <c r="E190">
        <v>77</v>
      </c>
      <c r="F190" s="1" t="s">
        <v>5</v>
      </c>
      <c r="G190">
        <v>2</v>
      </c>
      <c r="H190">
        <v>83</v>
      </c>
      <c r="I190" s="1" t="s">
        <v>8</v>
      </c>
      <c r="J190">
        <v>241</v>
      </c>
      <c r="K190">
        <v>53</v>
      </c>
      <c r="L190" s="1" t="s">
        <v>10</v>
      </c>
      <c r="M190">
        <v>86</v>
      </c>
      <c r="N190">
        <v>70</v>
      </c>
      <c r="O190" s="1" t="s">
        <v>8</v>
      </c>
      <c r="P190">
        <v>87</v>
      </c>
      <c r="Q190">
        <v>80</v>
      </c>
      <c r="R190" s="1" t="s">
        <v>5</v>
      </c>
      <c r="S190">
        <v>402</v>
      </c>
      <c r="T190">
        <v>81</v>
      </c>
      <c r="U190" s="1" t="s">
        <v>16</v>
      </c>
      <c r="V190" s="1">
        <f>SUM(marks[[#This Row],[Marks6]],marks[[#This Row],[Marks5]],marks[[#This Row],[Marks4]],marks[[#This Row],[Marks3]],marks[[#This Row],[Marks2]],marks[[#This Row],[Marks]])</f>
        <v>444</v>
      </c>
      <c r="W190" s="1">
        <f>SUM(marks[[#This Row],[Marks5]],marks[[#This Row],[Marks4]],marks[[#This Row],[Marks3]],marks[[#This Row],[Marks2]],marks[[#This Row],[Marks]])</f>
        <v>363</v>
      </c>
      <c r="X190" s="1" t="s">
        <v>6</v>
      </c>
      <c r="Y190" s="1">
        <f>marks[[#This Row],[Total (5 Subject)]]/5</f>
        <v>72.599999999999994</v>
      </c>
    </row>
    <row r="191" spans="1:25" x14ac:dyDescent="0.25">
      <c r="A191">
        <v>26138478</v>
      </c>
      <c r="B191" s="1" t="s">
        <v>1</v>
      </c>
      <c r="C191" s="1" t="s">
        <v>196</v>
      </c>
      <c r="D191">
        <v>184</v>
      </c>
      <c r="E191">
        <v>49</v>
      </c>
      <c r="F191" s="1" t="s">
        <v>19</v>
      </c>
      <c r="G191">
        <v>122</v>
      </c>
      <c r="H191">
        <v>58</v>
      </c>
      <c r="I191" s="1" t="s">
        <v>16</v>
      </c>
      <c r="J191">
        <v>241</v>
      </c>
      <c r="K191">
        <v>43</v>
      </c>
      <c r="L191" s="1" t="s">
        <v>12</v>
      </c>
      <c r="M191">
        <v>86</v>
      </c>
      <c r="N191">
        <v>60</v>
      </c>
      <c r="O191" s="1" t="s">
        <v>10</v>
      </c>
      <c r="P191">
        <v>87</v>
      </c>
      <c r="Q191">
        <v>59</v>
      </c>
      <c r="R191" s="1" t="s">
        <v>16</v>
      </c>
      <c r="S191">
        <v>402</v>
      </c>
      <c r="T191">
        <v>65</v>
      </c>
      <c r="U191" s="1" t="s">
        <v>19</v>
      </c>
      <c r="V191" s="1">
        <f>SUM(marks[[#This Row],[Marks6]],marks[[#This Row],[Marks5]],marks[[#This Row],[Marks4]],marks[[#This Row],[Marks3]],marks[[#This Row],[Marks2]],marks[[#This Row],[Marks]])</f>
        <v>334</v>
      </c>
      <c r="W191" s="1">
        <f>SUM(marks[[#This Row],[Marks5]],marks[[#This Row],[Marks4]],marks[[#This Row],[Marks3]],marks[[#This Row],[Marks2]],marks[[#This Row],[Marks]])</f>
        <v>269</v>
      </c>
      <c r="X191" s="1" t="s">
        <v>6</v>
      </c>
      <c r="Y191" s="1">
        <f>marks[[#This Row],[Total (5 Subject)]]/5</f>
        <v>53.8</v>
      </c>
    </row>
    <row r="192" spans="1:25" x14ac:dyDescent="0.25">
      <c r="A192">
        <v>26138479</v>
      </c>
      <c r="B192" s="1" t="s">
        <v>1</v>
      </c>
      <c r="C192" s="1" t="s">
        <v>197</v>
      </c>
      <c r="D192">
        <v>184</v>
      </c>
      <c r="E192">
        <v>66</v>
      </c>
      <c r="F192" s="1" t="s">
        <v>16</v>
      </c>
      <c r="G192">
        <v>2</v>
      </c>
      <c r="H192">
        <v>88</v>
      </c>
      <c r="I192" s="1" t="s">
        <v>3</v>
      </c>
      <c r="J192">
        <v>241</v>
      </c>
      <c r="K192">
        <v>41</v>
      </c>
      <c r="L192" s="1" t="s">
        <v>12</v>
      </c>
      <c r="M192">
        <v>86</v>
      </c>
      <c r="N192">
        <v>60</v>
      </c>
      <c r="O192" s="1" t="s">
        <v>10</v>
      </c>
      <c r="P192">
        <v>87</v>
      </c>
      <c r="Q192">
        <v>70</v>
      </c>
      <c r="R192" s="1" t="s">
        <v>10</v>
      </c>
      <c r="S192">
        <v>402</v>
      </c>
      <c r="T192">
        <v>76</v>
      </c>
      <c r="U192" s="1" t="s">
        <v>12</v>
      </c>
      <c r="V192" s="1">
        <f>SUM(marks[[#This Row],[Marks6]],marks[[#This Row],[Marks5]],marks[[#This Row],[Marks4]],marks[[#This Row],[Marks3]],marks[[#This Row],[Marks2]],marks[[#This Row],[Marks]])</f>
        <v>401</v>
      </c>
      <c r="W192" s="1">
        <f>SUM(marks[[#This Row],[Marks5]],marks[[#This Row],[Marks4]],marks[[#This Row],[Marks3]],marks[[#This Row],[Marks2]],marks[[#This Row],[Marks]])</f>
        <v>325</v>
      </c>
      <c r="X192" s="1" t="s">
        <v>6</v>
      </c>
      <c r="Y192" s="1">
        <f>marks[[#This Row],[Total (5 Subject)]]/5</f>
        <v>65</v>
      </c>
    </row>
    <row r="193" spans="1:25" x14ac:dyDescent="0.25">
      <c r="A193">
        <v>26138480</v>
      </c>
      <c r="B193" s="1" t="s">
        <v>1</v>
      </c>
      <c r="C193" s="1" t="s">
        <v>154</v>
      </c>
      <c r="D193">
        <v>184</v>
      </c>
      <c r="E193">
        <v>47</v>
      </c>
      <c r="F193" s="1" t="s">
        <v>19</v>
      </c>
      <c r="G193">
        <v>2</v>
      </c>
      <c r="H193">
        <v>70</v>
      </c>
      <c r="I193" s="1" t="s">
        <v>10</v>
      </c>
      <c r="J193">
        <v>241</v>
      </c>
      <c r="K193">
        <v>33</v>
      </c>
      <c r="L193" s="1" t="s">
        <v>19</v>
      </c>
      <c r="M193">
        <v>86</v>
      </c>
      <c r="N193">
        <v>52</v>
      </c>
      <c r="O193" s="1" t="s">
        <v>16</v>
      </c>
      <c r="P193">
        <v>87</v>
      </c>
      <c r="Q193">
        <v>68</v>
      </c>
      <c r="R193" s="1" t="s">
        <v>10</v>
      </c>
      <c r="S193">
        <v>402</v>
      </c>
      <c r="T193">
        <v>69</v>
      </c>
      <c r="U193" s="1" t="s">
        <v>19</v>
      </c>
      <c r="V193" s="1">
        <f>SUM(marks[[#This Row],[Marks6]],marks[[#This Row],[Marks5]],marks[[#This Row],[Marks4]],marks[[#This Row],[Marks3]],marks[[#This Row],[Marks2]],marks[[#This Row],[Marks]])</f>
        <v>339</v>
      </c>
      <c r="W193" s="1">
        <f>SUM(marks[[#This Row],[Marks5]],marks[[#This Row],[Marks4]],marks[[#This Row],[Marks3]],marks[[#This Row],[Marks2]],marks[[#This Row],[Marks]])</f>
        <v>270</v>
      </c>
      <c r="X193" s="1" t="s">
        <v>6</v>
      </c>
      <c r="Y193" s="1">
        <f>marks[[#This Row],[Total (5 Subject)]]/5</f>
        <v>54</v>
      </c>
    </row>
    <row r="194" spans="1:25" x14ac:dyDescent="0.25">
      <c r="A194">
        <v>26138481</v>
      </c>
      <c r="B194" s="1" t="s">
        <v>1</v>
      </c>
      <c r="C194" s="1" t="s">
        <v>154</v>
      </c>
      <c r="D194">
        <v>184</v>
      </c>
      <c r="E194">
        <v>47</v>
      </c>
      <c r="F194" s="1" t="s">
        <v>19</v>
      </c>
      <c r="G194">
        <v>2</v>
      </c>
      <c r="H194">
        <v>80</v>
      </c>
      <c r="I194" s="1" t="s">
        <v>5</v>
      </c>
      <c r="J194">
        <v>241</v>
      </c>
      <c r="K194">
        <v>33</v>
      </c>
      <c r="L194" s="1" t="s">
        <v>19</v>
      </c>
      <c r="M194">
        <v>86</v>
      </c>
      <c r="N194">
        <v>44</v>
      </c>
      <c r="O194" s="1" t="s">
        <v>12</v>
      </c>
      <c r="P194">
        <v>87</v>
      </c>
      <c r="Q194">
        <v>76</v>
      </c>
      <c r="R194" s="1" t="s">
        <v>5</v>
      </c>
      <c r="S194">
        <v>402</v>
      </c>
      <c r="T194">
        <v>72</v>
      </c>
      <c r="U194" s="1" t="s">
        <v>12</v>
      </c>
      <c r="V194" s="1">
        <f>SUM(marks[[#This Row],[Marks6]],marks[[#This Row],[Marks5]],marks[[#This Row],[Marks4]],marks[[#This Row],[Marks3]],marks[[#This Row],[Marks2]],marks[[#This Row],[Marks]])</f>
        <v>352</v>
      </c>
      <c r="W194" s="1">
        <f>SUM(marks[[#This Row],[Marks5]],marks[[#This Row],[Marks4]],marks[[#This Row],[Marks3]],marks[[#This Row],[Marks2]],marks[[#This Row],[Marks]])</f>
        <v>280</v>
      </c>
      <c r="X194" s="1" t="s">
        <v>6</v>
      </c>
      <c r="Y194" s="1">
        <f>marks[[#This Row],[Total (5 Subject)]]/5</f>
        <v>56</v>
      </c>
    </row>
    <row r="195" spans="1:25" x14ac:dyDescent="0.25">
      <c r="A195">
        <v>26138482</v>
      </c>
      <c r="B195" s="1" t="s">
        <v>13</v>
      </c>
      <c r="C195" s="1" t="s">
        <v>198</v>
      </c>
      <c r="D195">
        <v>184</v>
      </c>
      <c r="E195">
        <v>60</v>
      </c>
      <c r="F195" s="1" t="s">
        <v>12</v>
      </c>
      <c r="G195">
        <v>2</v>
      </c>
      <c r="H195">
        <v>80</v>
      </c>
      <c r="I195" s="1" t="s">
        <v>5</v>
      </c>
      <c r="J195">
        <v>241</v>
      </c>
      <c r="K195">
        <v>40</v>
      </c>
      <c r="L195" s="1" t="s">
        <v>12</v>
      </c>
      <c r="M195">
        <v>86</v>
      </c>
      <c r="N195">
        <v>60</v>
      </c>
      <c r="O195" s="1" t="s">
        <v>10</v>
      </c>
      <c r="P195">
        <v>87</v>
      </c>
      <c r="Q195">
        <v>77</v>
      </c>
      <c r="R195" s="1" t="s">
        <v>5</v>
      </c>
      <c r="S195">
        <v>402</v>
      </c>
      <c r="T195">
        <v>75</v>
      </c>
      <c r="U195" s="1" t="s">
        <v>12</v>
      </c>
      <c r="V195" s="1">
        <f>SUM(marks[[#This Row],[Marks6]],marks[[#This Row],[Marks5]],marks[[#This Row],[Marks4]],marks[[#This Row],[Marks3]],marks[[#This Row],[Marks2]],marks[[#This Row],[Marks]])</f>
        <v>392</v>
      </c>
      <c r="W195" s="1">
        <f>SUM(marks[[#This Row],[Marks5]],marks[[#This Row],[Marks4]],marks[[#This Row],[Marks3]],marks[[#This Row],[Marks2]],marks[[#This Row],[Marks]])</f>
        <v>317</v>
      </c>
      <c r="X195" s="1" t="s">
        <v>6</v>
      </c>
      <c r="Y195" s="1">
        <f>marks[[#This Row],[Total (5 Subject)]]/5</f>
        <v>63.4</v>
      </c>
    </row>
    <row r="196" spans="1:25" x14ac:dyDescent="0.25">
      <c r="A196">
        <v>26138483</v>
      </c>
      <c r="B196" s="1" t="s">
        <v>1</v>
      </c>
      <c r="C196" s="1" t="s">
        <v>199</v>
      </c>
      <c r="D196">
        <v>184</v>
      </c>
      <c r="E196">
        <v>75</v>
      </c>
      <c r="F196" s="1" t="s">
        <v>10</v>
      </c>
      <c r="G196">
        <v>2</v>
      </c>
      <c r="H196">
        <v>90</v>
      </c>
      <c r="I196" s="1" t="s">
        <v>3</v>
      </c>
      <c r="J196">
        <v>241</v>
      </c>
      <c r="K196">
        <v>50</v>
      </c>
      <c r="L196" s="1" t="s">
        <v>16</v>
      </c>
      <c r="M196">
        <v>86</v>
      </c>
      <c r="N196">
        <v>60</v>
      </c>
      <c r="O196" s="1" t="s">
        <v>10</v>
      </c>
      <c r="P196">
        <v>87</v>
      </c>
      <c r="Q196">
        <v>78</v>
      </c>
      <c r="R196" s="1" t="s">
        <v>5</v>
      </c>
      <c r="S196">
        <v>402</v>
      </c>
      <c r="T196">
        <v>80</v>
      </c>
      <c r="U196" s="1" t="s">
        <v>16</v>
      </c>
      <c r="V196" s="1">
        <f>SUM(marks[[#This Row],[Marks6]],marks[[#This Row],[Marks5]],marks[[#This Row],[Marks4]],marks[[#This Row],[Marks3]],marks[[#This Row],[Marks2]],marks[[#This Row],[Marks]])</f>
        <v>433</v>
      </c>
      <c r="W196" s="1">
        <f>SUM(marks[[#This Row],[Marks5]],marks[[#This Row],[Marks4]],marks[[#This Row],[Marks3]],marks[[#This Row],[Marks2]],marks[[#This Row],[Marks]])</f>
        <v>353</v>
      </c>
      <c r="X196" s="1" t="s">
        <v>6</v>
      </c>
      <c r="Y196" s="1">
        <f>marks[[#This Row],[Total (5 Subject)]]/5</f>
        <v>70.599999999999994</v>
      </c>
    </row>
    <row r="197" spans="1:25" x14ac:dyDescent="0.25">
      <c r="A197">
        <v>26138484</v>
      </c>
      <c r="B197" s="1" t="s">
        <v>1</v>
      </c>
      <c r="C197" s="1" t="s">
        <v>200</v>
      </c>
      <c r="D197">
        <v>184</v>
      </c>
      <c r="E197">
        <v>58</v>
      </c>
      <c r="F197" s="1" t="s">
        <v>12</v>
      </c>
      <c r="G197">
        <v>2</v>
      </c>
      <c r="H197">
        <v>84</v>
      </c>
      <c r="I197" s="1" t="s">
        <v>8</v>
      </c>
      <c r="J197">
        <v>241</v>
      </c>
      <c r="K197">
        <v>41</v>
      </c>
      <c r="L197" s="1" t="s">
        <v>12</v>
      </c>
      <c r="M197">
        <v>86</v>
      </c>
      <c r="N197">
        <v>59</v>
      </c>
      <c r="O197" s="1" t="s">
        <v>10</v>
      </c>
      <c r="P197">
        <v>87</v>
      </c>
      <c r="Q197">
        <v>69</v>
      </c>
      <c r="R197" s="1" t="s">
        <v>10</v>
      </c>
      <c r="S197">
        <v>402</v>
      </c>
      <c r="T197">
        <v>74</v>
      </c>
      <c r="U197" s="1" t="s">
        <v>12</v>
      </c>
      <c r="V197" s="1">
        <f>SUM(marks[[#This Row],[Marks6]],marks[[#This Row],[Marks5]],marks[[#This Row],[Marks4]],marks[[#This Row],[Marks3]],marks[[#This Row],[Marks2]],marks[[#This Row],[Marks]])</f>
        <v>385</v>
      </c>
      <c r="W197" s="1">
        <f>SUM(marks[[#This Row],[Marks5]],marks[[#This Row],[Marks4]],marks[[#This Row],[Marks3]],marks[[#This Row],[Marks2]],marks[[#This Row],[Marks]])</f>
        <v>311</v>
      </c>
      <c r="X197" s="1" t="s">
        <v>6</v>
      </c>
      <c r="Y197" s="1">
        <f>marks[[#This Row],[Total (5 Subject)]]/5</f>
        <v>62.2</v>
      </c>
    </row>
    <row r="198" spans="1:25" x14ac:dyDescent="0.25">
      <c r="A198">
        <v>26138485</v>
      </c>
      <c r="B198" s="1" t="s">
        <v>1</v>
      </c>
      <c r="C198" s="1" t="s">
        <v>201</v>
      </c>
      <c r="D198">
        <v>184</v>
      </c>
      <c r="E198">
        <v>74</v>
      </c>
      <c r="F198" s="1" t="s">
        <v>10</v>
      </c>
      <c r="G198">
        <v>2</v>
      </c>
      <c r="H198">
        <v>84</v>
      </c>
      <c r="I198" s="1" t="s">
        <v>8</v>
      </c>
      <c r="J198">
        <v>41</v>
      </c>
      <c r="K198">
        <v>60</v>
      </c>
      <c r="L198" s="1" t="s">
        <v>5</v>
      </c>
      <c r="M198">
        <v>86</v>
      </c>
      <c r="N198">
        <v>60</v>
      </c>
      <c r="O198" s="1" t="s">
        <v>10</v>
      </c>
      <c r="P198">
        <v>87</v>
      </c>
      <c r="Q198">
        <v>90</v>
      </c>
      <c r="R198" s="1" t="s">
        <v>3</v>
      </c>
      <c r="S198">
        <v>402</v>
      </c>
      <c r="T198">
        <v>81</v>
      </c>
      <c r="U198" s="1" t="s">
        <v>16</v>
      </c>
      <c r="V198" s="1">
        <f>SUM(marks[[#This Row],[Marks6]],marks[[#This Row],[Marks5]],marks[[#This Row],[Marks4]],marks[[#This Row],[Marks3]],marks[[#This Row],[Marks2]],marks[[#This Row],[Marks]])</f>
        <v>449</v>
      </c>
      <c r="W198" s="1">
        <f>SUM(marks[[#This Row],[Marks5]],marks[[#This Row],[Marks4]],marks[[#This Row],[Marks3]],marks[[#This Row],[Marks2]],marks[[#This Row],[Marks]])</f>
        <v>368</v>
      </c>
      <c r="X198" s="1" t="s">
        <v>6</v>
      </c>
      <c r="Y198" s="1">
        <f>marks[[#This Row],[Total (5 Subject)]]/5</f>
        <v>73.599999999999994</v>
      </c>
    </row>
    <row r="199" spans="1:25" x14ac:dyDescent="0.25">
      <c r="A199">
        <v>26138486</v>
      </c>
      <c r="B199" s="1" t="s">
        <v>1</v>
      </c>
      <c r="C199" s="1" t="s">
        <v>202</v>
      </c>
      <c r="D199">
        <v>184</v>
      </c>
      <c r="E199">
        <v>65</v>
      </c>
      <c r="F199" s="1" t="s">
        <v>16</v>
      </c>
      <c r="G199">
        <v>2</v>
      </c>
      <c r="H199">
        <v>80</v>
      </c>
      <c r="I199" s="1" t="s">
        <v>5</v>
      </c>
      <c r="J199">
        <v>41</v>
      </c>
      <c r="K199">
        <v>60</v>
      </c>
      <c r="L199" s="1" t="s">
        <v>5</v>
      </c>
      <c r="M199">
        <v>86</v>
      </c>
      <c r="N199">
        <v>68</v>
      </c>
      <c r="O199" s="1" t="s">
        <v>5</v>
      </c>
      <c r="P199">
        <v>87</v>
      </c>
      <c r="Q199">
        <v>90</v>
      </c>
      <c r="R199" s="1" t="s">
        <v>3</v>
      </c>
      <c r="S199">
        <v>402</v>
      </c>
      <c r="T199">
        <v>79</v>
      </c>
      <c r="U199" s="1" t="s">
        <v>16</v>
      </c>
      <c r="V199" s="1">
        <f>SUM(marks[[#This Row],[Marks6]],marks[[#This Row],[Marks5]],marks[[#This Row],[Marks4]],marks[[#This Row],[Marks3]],marks[[#This Row],[Marks2]],marks[[#This Row],[Marks]])</f>
        <v>442</v>
      </c>
      <c r="W199" s="1">
        <f>SUM(marks[[#This Row],[Marks5]],marks[[#This Row],[Marks4]],marks[[#This Row],[Marks3]],marks[[#This Row],[Marks2]],marks[[#This Row],[Marks]])</f>
        <v>363</v>
      </c>
      <c r="X199" s="1" t="s">
        <v>6</v>
      </c>
      <c r="Y199" s="1">
        <f>marks[[#This Row],[Total (5 Subject)]]/5</f>
        <v>72.599999999999994</v>
      </c>
    </row>
    <row r="200" spans="1:25" x14ac:dyDescent="0.25">
      <c r="A200">
        <v>26138487</v>
      </c>
      <c r="B200" s="1" t="s">
        <v>13</v>
      </c>
      <c r="C200" s="1" t="s">
        <v>203</v>
      </c>
      <c r="D200">
        <v>184</v>
      </c>
      <c r="E200">
        <v>49</v>
      </c>
      <c r="F200" s="1" t="s">
        <v>19</v>
      </c>
      <c r="G200">
        <v>122</v>
      </c>
      <c r="H200">
        <v>60</v>
      </c>
      <c r="I200" s="1" t="s">
        <v>16</v>
      </c>
      <c r="J200">
        <v>41</v>
      </c>
      <c r="K200">
        <v>41</v>
      </c>
      <c r="L200" s="1" t="s">
        <v>12</v>
      </c>
      <c r="M200">
        <v>86</v>
      </c>
      <c r="N200">
        <v>55</v>
      </c>
      <c r="O200" s="1" t="s">
        <v>10</v>
      </c>
      <c r="P200">
        <v>87</v>
      </c>
      <c r="Q200">
        <v>69</v>
      </c>
      <c r="R200" s="1" t="s">
        <v>10</v>
      </c>
      <c r="S200">
        <v>402</v>
      </c>
      <c r="T200">
        <v>66</v>
      </c>
      <c r="U200" s="1" t="s">
        <v>19</v>
      </c>
      <c r="V200" s="1">
        <f>SUM(marks[[#This Row],[Marks6]],marks[[#This Row],[Marks5]],marks[[#This Row],[Marks4]],marks[[#This Row],[Marks3]],marks[[#This Row],[Marks2]],marks[[#This Row],[Marks]])</f>
        <v>340</v>
      </c>
      <c r="W200" s="1">
        <f>SUM(marks[[#This Row],[Marks5]],marks[[#This Row],[Marks4]],marks[[#This Row],[Marks3]],marks[[#This Row],[Marks2]],marks[[#This Row],[Marks]])</f>
        <v>274</v>
      </c>
      <c r="X200" s="1" t="s">
        <v>6</v>
      </c>
      <c r="Y200" s="1">
        <f>marks[[#This Row],[Total (5 Subject)]]/5</f>
        <v>54.8</v>
      </c>
    </row>
    <row r="201" spans="1:25" x14ac:dyDescent="0.25">
      <c r="A201">
        <v>26138488</v>
      </c>
      <c r="B201" s="1" t="s">
        <v>1</v>
      </c>
      <c r="C201" s="1" t="s">
        <v>204</v>
      </c>
      <c r="D201">
        <v>184</v>
      </c>
      <c r="E201">
        <v>90</v>
      </c>
      <c r="F201" s="1" t="s">
        <v>3</v>
      </c>
      <c r="G201">
        <v>2</v>
      </c>
      <c r="H201">
        <v>84</v>
      </c>
      <c r="I201" s="1" t="s">
        <v>8</v>
      </c>
      <c r="J201">
        <v>41</v>
      </c>
      <c r="K201">
        <v>60</v>
      </c>
      <c r="L201" s="1" t="s">
        <v>5</v>
      </c>
      <c r="M201">
        <v>86</v>
      </c>
      <c r="N201">
        <v>80</v>
      </c>
      <c r="O201" s="1" t="s">
        <v>3</v>
      </c>
      <c r="P201">
        <v>87</v>
      </c>
      <c r="Q201">
        <v>97</v>
      </c>
      <c r="R201" s="1" t="s">
        <v>4</v>
      </c>
      <c r="S201">
        <v>402</v>
      </c>
      <c r="T201">
        <v>88</v>
      </c>
      <c r="U201" s="1" t="s">
        <v>5</v>
      </c>
      <c r="V201" s="1">
        <f>SUM(marks[[#This Row],[Marks6]],marks[[#This Row],[Marks5]],marks[[#This Row],[Marks4]],marks[[#This Row],[Marks3]],marks[[#This Row],[Marks2]],marks[[#This Row],[Marks]])</f>
        <v>499</v>
      </c>
      <c r="W201" s="1">
        <f>SUM(marks[[#This Row],[Marks5]],marks[[#This Row],[Marks4]],marks[[#This Row],[Marks3]],marks[[#This Row],[Marks2]],marks[[#This Row],[Marks]])</f>
        <v>411</v>
      </c>
      <c r="X201" s="1" t="s">
        <v>6</v>
      </c>
      <c r="Y201" s="1">
        <f>marks[[#This Row],[Total (5 Subject)]]/5</f>
        <v>82.2</v>
      </c>
    </row>
    <row r="202" spans="1:25" x14ac:dyDescent="0.25">
      <c r="A202">
        <v>26138489</v>
      </c>
      <c r="B202" s="1" t="s">
        <v>1</v>
      </c>
      <c r="C202" s="1" t="s">
        <v>205</v>
      </c>
      <c r="D202">
        <v>184</v>
      </c>
      <c r="E202">
        <v>72</v>
      </c>
      <c r="F202" s="1" t="s">
        <v>10</v>
      </c>
      <c r="G202">
        <v>2</v>
      </c>
      <c r="H202">
        <v>85</v>
      </c>
      <c r="I202" s="1" t="s">
        <v>8</v>
      </c>
      <c r="J202">
        <v>241</v>
      </c>
      <c r="K202">
        <v>70</v>
      </c>
      <c r="L202" s="1" t="s">
        <v>8</v>
      </c>
      <c r="M202">
        <v>86</v>
      </c>
      <c r="N202">
        <v>67</v>
      </c>
      <c r="O202" s="1" t="s">
        <v>5</v>
      </c>
      <c r="P202">
        <v>87</v>
      </c>
      <c r="Q202">
        <v>70</v>
      </c>
      <c r="R202" s="1" t="s">
        <v>10</v>
      </c>
      <c r="S202">
        <v>402</v>
      </c>
      <c r="T202">
        <v>78</v>
      </c>
      <c r="U202" s="1" t="s">
        <v>16</v>
      </c>
      <c r="V202" s="1">
        <f>SUM(marks[[#This Row],[Marks6]],marks[[#This Row],[Marks5]],marks[[#This Row],[Marks4]],marks[[#This Row],[Marks3]],marks[[#This Row],[Marks2]],marks[[#This Row],[Marks]])</f>
        <v>442</v>
      </c>
      <c r="W202" s="1">
        <f>SUM(marks[[#This Row],[Marks5]],marks[[#This Row],[Marks4]],marks[[#This Row],[Marks3]],marks[[#This Row],[Marks2]],marks[[#This Row],[Marks]])</f>
        <v>364</v>
      </c>
      <c r="X202" s="1" t="s">
        <v>6</v>
      </c>
      <c r="Y202" s="1">
        <f>marks[[#This Row],[Total (5 Subject)]]/5</f>
        <v>72.8</v>
      </c>
    </row>
    <row r="203" spans="1:25" x14ac:dyDescent="0.25">
      <c r="A203">
        <v>26138490</v>
      </c>
      <c r="B203" s="1" t="s">
        <v>1</v>
      </c>
      <c r="C203" s="1" t="s">
        <v>206</v>
      </c>
      <c r="D203">
        <v>184</v>
      </c>
      <c r="E203">
        <v>70</v>
      </c>
      <c r="F203" s="1" t="s">
        <v>10</v>
      </c>
      <c r="G203">
        <v>2</v>
      </c>
      <c r="H203">
        <v>83</v>
      </c>
      <c r="I203" s="1" t="s">
        <v>8</v>
      </c>
      <c r="J203">
        <v>241</v>
      </c>
      <c r="K203">
        <v>40</v>
      </c>
      <c r="L203" s="1" t="s">
        <v>12</v>
      </c>
      <c r="M203">
        <v>86</v>
      </c>
      <c r="N203">
        <v>60</v>
      </c>
      <c r="O203" s="1" t="s">
        <v>10</v>
      </c>
      <c r="P203">
        <v>87</v>
      </c>
      <c r="Q203">
        <v>78</v>
      </c>
      <c r="R203" s="1" t="s">
        <v>5</v>
      </c>
      <c r="S203">
        <v>402</v>
      </c>
      <c r="T203">
        <v>79</v>
      </c>
      <c r="U203" s="1" t="s">
        <v>16</v>
      </c>
      <c r="V203" s="1">
        <f>SUM(marks[[#This Row],[Marks6]],marks[[#This Row],[Marks5]],marks[[#This Row],[Marks4]],marks[[#This Row],[Marks3]],marks[[#This Row],[Marks2]],marks[[#This Row],[Marks]])</f>
        <v>410</v>
      </c>
      <c r="W203" s="1">
        <f>SUM(marks[[#This Row],[Marks5]],marks[[#This Row],[Marks4]],marks[[#This Row],[Marks3]],marks[[#This Row],[Marks2]],marks[[#This Row],[Marks]])</f>
        <v>331</v>
      </c>
      <c r="X203" s="1" t="s">
        <v>6</v>
      </c>
      <c r="Y203" s="1">
        <f>marks[[#This Row],[Total (5 Subject)]]/5</f>
        <v>66.2</v>
      </c>
    </row>
    <row r="204" spans="1:25" x14ac:dyDescent="0.25">
      <c r="A204">
        <v>26138491</v>
      </c>
      <c r="B204" s="1" t="s">
        <v>1</v>
      </c>
      <c r="C204" s="1" t="s">
        <v>207</v>
      </c>
      <c r="D204">
        <v>184</v>
      </c>
      <c r="E204">
        <v>80</v>
      </c>
      <c r="F204" s="1" t="s">
        <v>5</v>
      </c>
      <c r="G204">
        <v>2</v>
      </c>
      <c r="H204">
        <v>80</v>
      </c>
      <c r="I204" s="1" t="s">
        <v>5</v>
      </c>
      <c r="J204">
        <v>241</v>
      </c>
      <c r="K204">
        <v>54</v>
      </c>
      <c r="L204" s="1" t="s">
        <v>10</v>
      </c>
      <c r="M204">
        <v>86</v>
      </c>
      <c r="N204">
        <v>68</v>
      </c>
      <c r="O204" s="1" t="s">
        <v>5</v>
      </c>
      <c r="P204">
        <v>87</v>
      </c>
      <c r="Q204">
        <v>93</v>
      </c>
      <c r="R204" s="1" t="s">
        <v>3</v>
      </c>
      <c r="S204">
        <v>402</v>
      </c>
      <c r="T204">
        <v>85</v>
      </c>
      <c r="U204" s="1" t="s">
        <v>10</v>
      </c>
      <c r="V204" s="1">
        <f>SUM(marks[[#This Row],[Marks6]],marks[[#This Row],[Marks5]],marks[[#This Row],[Marks4]],marks[[#This Row],[Marks3]],marks[[#This Row],[Marks2]],marks[[#This Row],[Marks]])</f>
        <v>460</v>
      </c>
      <c r="W204" s="1">
        <f>SUM(marks[[#This Row],[Marks5]],marks[[#This Row],[Marks4]],marks[[#This Row],[Marks3]],marks[[#This Row],[Marks2]],marks[[#This Row],[Marks]])</f>
        <v>375</v>
      </c>
      <c r="X204" s="1" t="s">
        <v>6</v>
      </c>
      <c r="Y204" s="1">
        <f>marks[[#This Row],[Total (5 Subject)]]/5</f>
        <v>75</v>
      </c>
    </row>
    <row r="205" spans="1:25" x14ac:dyDescent="0.25">
      <c r="A205">
        <v>26138492</v>
      </c>
      <c r="B205" s="1" t="s">
        <v>13</v>
      </c>
      <c r="C205" s="1" t="s">
        <v>208</v>
      </c>
      <c r="D205">
        <v>184</v>
      </c>
      <c r="E205">
        <v>90</v>
      </c>
      <c r="F205" s="1" t="s">
        <v>3</v>
      </c>
      <c r="G205">
        <v>2</v>
      </c>
      <c r="H205">
        <v>90</v>
      </c>
      <c r="I205" s="1" t="s">
        <v>3</v>
      </c>
      <c r="J205">
        <v>41</v>
      </c>
      <c r="K205">
        <v>80</v>
      </c>
      <c r="L205" s="1" t="s">
        <v>3</v>
      </c>
      <c r="M205">
        <v>86</v>
      </c>
      <c r="N205">
        <v>84</v>
      </c>
      <c r="O205" s="1" t="s">
        <v>3</v>
      </c>
      <c r="P205">
        <v>87</v>
      </c>
      <c r="Q205">
        <v>95</v>
      </c>
      <c r="R205" s="1" t="s">
        <v>4</v>
      </c>
      <c r="S205">
        <v>402</v>
      </c>
      <c r="T205">
        <v>93</v>
      </c>
      <c r="U205" s="1" t="s">
        <v>3</v>
      </c>
      <c r="V205" s="1">
        <f>SUM(marks[[#This Row],[Marks6]],marks[[#This Row],[Marks5]],marks[[#This Row],[Marks4]],marks[[#This Row],[Marks3]],marks[[#This Row],[Marks2]],marks[[#This Row],[Marks]])</f>
        <v>532</v>
      </c>
      <c r="W205" s="1">
        <f>SUM(marks[[#This Row],[Marks5]],marks[[#This Row],[Marks4]],marks[[#This Row],[Marks3]],marks[[#This Row],[Marks2]],marks[[#This Row],[Marks]])</f>
        <v>439</v>
      </c>
      <c r="X205" s="1" t="s">
        <v>6</v>
      </c>
      <c r="Y205" s="1">
        <f>marks[[#This Row],[Total (5 Subject)]]/5</f>
        <v>87.8</v>
      </c>
    </row>
    <row r="206" spans="1:25" x14ac:dyDescent="0.25">
      <c r="A206">
        <v>26138493</v>
      </c>
      <c r="B206" s="1" t="s">
        <v>13</v>
      </c>
      <c r="C206" s="1" t="s">
        <v>209</v>
      </c>
      <c r="D206">
        <v>184</v>
      </c>
      <c r="E206">
        <v>90</v>
      </c>
      <c r="F206" s="1" t="s">
        <v>3</v>
      </c>
      <c r="G206">
        <v>2</v>
      </c>
      <c r="H206">
        <v>90</v>
      </c>
      <c r="I206" s="1" t="s">
        <v>3</v>
      </c>
      <c r="J206">
        <v>41</v>
      </c>
      <c r="K206">
        <v>91</v>
      </c>
      <c r="L206" s="1" t="s">
        <v>4</v>
      </c>
      <c r="M206">
        <v>86</v>
      </c>
      <c r="N206">
        <v>81</v>
      </c>
      <c r="O206" s="1" t="s">
        <v>3</v>
      </c>
      <c r="P206">
        <v>87</v>
      </c>
      <c r="Q206">
        <v>93</v>
      </c>
      <c r="R206" s="1" t="s">
        <v>3</v>
      </c>
      <c r="S206">
        <v>402</v>
      </c>
      <c r="T206">
        <v>95</v>
      </c>
      <c r="U206" s="1" t="s">
        <v>3</v>
      </c>
      <c r="V206" s="1">
        <f>SUM(marks[[#This Row],[Marks6]],marks[[#This Row],[Marks5]],marks[[#This Row],[Marks4]],marks[[#This Row],[Marks3]],marks[[#This Row],[Marks2]],marks[[#This Row],[Marks]])</f>
        <v>540</v>
      </c>
      <c r="W206" s="1">
        <f>SUM(marks[[#This Row],[Marks5]],marks[[#This Row],[Marks4]],marks[[#This Row],[Marks3]],marks[[#This Row],[Marks2]],marks[[#This Row],[Marks]])</f>
        <v>445</v>
      </c>
      <c r="X206" s="1" t="s">
        <v>6</v>
      </c>
      <c r="Y206" s="1">
        <f>marks[[#This Row],[Total (5 Subject)]]/5</f>
        <v>89</v>
      </c>
    </row>
    <row r="207" spans="1:25" x14ac:dyDescent="0.25">
      <c r="A207">
        <v>26138494</v>
      </c>
      <c r="B207" s="1" t="s">
        <v>1</v>
      </c>
      <c r="C207" s="1" t="s">
        <v>210</v>
      </c>
      <c r="D207">
        <v>184</v>
      </c>
      <c r="E207">
        <v>90</v>
      </c>
      <c r="F207" s="1" t="s">
        <v>3</v>
      </c>
      <c r="G207">
        <v>2</v>
      </c>
      <c r="H207">
        <v>80</v>
      </c>
      <c r="I207" s="1" t="s">
        <v>5</v>
      </c>
      <c r="J207">
        <v>41</v>
      </c>
      <c r="K207">
        <v>70</v>
      </c>
      <c r="L207" s="1" t="s">
        <v>8</v>
      </c>
      <c r="M207">
        <v>86</v>
      </c>
      <c r="N207">
        <v>79</v>
      </c>
      <c r="O207" s="1" t="s">
        <v>8</v>
      </c>
      <c r="P207">
        <v>87</v>
      </c>
      <c r="Q207">
        <v>93</v>
      </c>
      <c r="R207" s="1" t="s">
        <v>3</v>
      </c>
      <c r="S207">
        <v>402</v>
      </c>
      <c r="T207">
        <v>87</v>
      </c>
      <c r="U207" s="1" t="s">
        <v>5</v>
      </c>
      <c r="V207" s="1">
        <f>SUM(marks[[#This Row],[Marks6]],marks[[#This Row],[Marks5]],marks[[#This Row],[Marks4]],marks[[#This Row],[Marks3]],marks[[#This Row],[Marks2]],marks[[#This Row],[Marks]])</f>
        <v>499</v>
      </c>
      <c r="W207" s="1">
        <f>SUM(marks[[#This Row],[Marks5]],marks[[#This Row],[Marks4]],marks[[#This Row],[Marks3]],marks[[#This Row],[Marks2]],marks[[#This Row],[Marks]])</f>
        <v>412</v>
      </c>
      <c r="X207" s="1" t="s">
        <v>6</v>
      </c>
      <c r="Y207" s="1">
        <f>marks[[#This Row],[Total (5 Subject)]]/5</f>
        <v>82.4</v>
      </c>
    </row>
    <row r="208" spans="1:25" x14ac:dyDescent="0.25">
      <c r="A208">
        <v>26138495</v>
      </c>
      <c r="B208" s="1" t="s">
        <v>1</v>
      </c>
      <c r="C208" s="1" t="s">
        <v>211</v>
      </c>
      <c r="D208">
        <v>184</v>
      </c>
      <c r="E208">
        <v>76</v>
      </c>
      <c r="F208" s="1" t="s">
        <v>5</v>
      </c>
      <c r="G208">
        <v>2</v>
      </c>
      <c r="H208">
        <v>70</v>
      </c>
      <c r="I208" s="1" t="s">
        <v>10</v>
      </c>
      <c r="J208">
        <v>41</v>
      </c>
      <c r="K208">
        <v>54</v>
      </c>
      <c r="L208" s="1" t="s">
        <v>10</v>
      </c>
      <c r="M208">
        <v>86</v>
      </c>
      <c r="N208">
        <v>53</v>
      </c>
      <c r="O208" s="1" t="s">
        <v>10</v>
      </c>
      <c r="P208">
        <v>87</v>
      </c>
      <c r="Q208">
        <v>88</v>
      </c>
      <c r="R208" s="1" t="s">
        <v>8</v>
      </c>
      <c r="S208">
        <v>402</v>
      </c>
      <c r="T208">
        <v>81</v>
      </c>
      <c r="U208" s="1" t="s">
        <v>16</v>
      </c>
      <c r="V208" s="1">
        <f>SUM(marks[[#This Row],[Marks6]],marks[[#This Row],[Marks5]],marks[[#This Row],[Marks4]],marks[[#This Row],[Marks3]],marks[[#This Row],[Marks2]],marks[[#This Row],[Marks]])</f>
        <v>422</v>
      </c>
      <c r="W208" s="1">
        <f>SUM(marks[[#This Row],[Marks5]],marks[[#This Row],[Marks4]],marks[[#This Row],[Marks3]],marks[[#This Row],[Marks2]],marks[[#This Row],[Marks]])</f>
        <v>341</v>
      </c>
      <c r="X208" s="1" t="s">
        <v>6</v>
      </c>
      <c r="Y208" s="1">
        <f>marks[[#This Row],[Total (5 Subject)]]/5</f>
        <v>68.2</v>
      </c>
    </row>
    <row r="209" spans="1:25" x14ac:dyDescent="0.25">
      <c r="A209">
        <v>26138496</v>
      </c>
      <c r="B209" s="1" t="s">
        <v>1</v>
      </c>
      <c r="C209" s="1" t="s">
        <v>212</v>
      </c>
      <c r="D209">
        <v>184</v>
      </c>
      <c r="E209">
        <v>79</v>
      </c>
      <c r="F209" s="1" t="s">
        <v>5</v>
      </c>
      <c r="G209">
        <v>122</v>
      </c>
      <c r="H209">
        <v>81</v>
      </c>
      <c r="I209" s="1" t="s">
        <v>8</v>
      </c>
      <c r="J209">
        <v>41</v>
      </c>
      <c r="K209">
        <v>51</v>
      </c>
      <c r="L209" s="1" t="s">
        <v>16</v>
      </c>
      <c r="M209">
        <v>86</v>
      </c>
      <c r="N209">
        <v>60</v>
      </c>
      <c r="O209" s="1" t="s">
        <v>10</v>
      </c>
      <c r="P209">
        <v>87</v>
      </c>
      <c r="Q209">
        <v>80</v>
      </c>
      <c r="R209" s="1" t="s">
        <v>5</v>
      </c>
      <c r="S209">
        <v>402</v>
      </c>
      <c r="T209">
        <v>78</v>
      </c>
      <c r="U209" s="1" t="s">
        <v>16</v>
      </c>
      <c r="V209" s="1">
        <f>SUM(marks[[#This Row],[Marks6]],marks[[#This Row],[Marks5]],marks[[#This Row],[Marks4]],marks[[#This Row],[Marks3]],marks[[#This Row],[Marks2]],marks[[#This Row],[Marks]])</f>
        <v>429</v>
      </c>
      <c r="W209" s="1">
        <f>SUM(marks[[#This Row],[Marks5]],marks[[#This Row],[Marks4]],marks[[#This Row],[Marks3]],marks[[#This Row],[Marks2]],marks[[#This Row],[Marks]])</f>
        <v>351</v>
      </c>
      <c r="X209" s="1" t="s">
        <v>6</v>
      </c>
      <c r="Y209" s="1">
        <f>marks[[#This Row],[Total (5 Subject)]]/5</f>
        <v>70.2</v>
      </c>
    </row>
    <row r="210" spans="1:25" x14ac:dyDescent="0.25">
      <c r="A210">
        <v>26138497</v>
      </c>
      <c r="B210" s="1" t="s">
        <v>13</v>
      </c>
      <c r="C210" s="1" t="s">
        <v>213</v>
      </c>
      <c r="D210">
        <v>184</v>
      </c>
      <c r="E210">
        <v>98</v>
      </c>
      <c r="F210" s="1" t="s">
        <v>4</v>
      </c>
      <c r="G210">
        <v>2</v>
      </c>
      <c r="H210">
        <v>90</v>
      </c>
      <c r="I210" s="1" t="s">
        <v>3</v>
      </c>
      <c r="J210">
        <v>41</v>
      </c>
      <c r="K210">
        <v>92</v>
      </c>
      <c r="L210" s="1" t="s">
        <v>4</v>
      </c>
      <c r="M210">
        <v>86</v>
      </c>
      <c r="N210">
        <v>95</v>
      </c>
      <c r="O210" s="1" t="s">
        <v>4</v>
      </c>
      <c r="P210">
        <v>87</v>
      </c>
      <c r="Q210">
        <v>97</v>
      </c>
      <c r="R210" s="1" t="s">
        <v>4</v>
      </c>
      <c r="S210">
        <v>402</v>
      </c>
      <c r="T210">
        <v>96</v>
      </c>
      <c r="U210" s="1" t="s">
        <v>4</v>
      </c>
      <c r="V210" s="1">
        <f>SUM(marks[[#This Row],[Marks6]],marks[[#This Row],[Marks5]],marks[[#This Row],[Marks4]],marks[[#This Row],[Marks3]],marks[[#This Row],[Marks2]],marks[[#This Row],[Marks]])</f>
        <v>568</v>
      </c>
      <c r="W210" s="1">
        <f>SUM(marks[[#This Row],[Marks5]],marks[[#This Row],[Marks4]],marks[[#This Row],[Marks3]],marks[[#This Row],[Marks2]],marks[[#This Row],[Marks]])</f>
        <v>472</v>
      </c>
      <c r="X210" s="1" t="s">
        <v>6</v>
      </c>
      <c r="Y210" s="1">
        <f>marks[[#This Row],[Total (5 Subject)]]/5</f>
        <v>94.4</v>
      </c>
    </row>
    <row r="211" spans="1:25" x14ac:dyDescent="0.25">
      <c r="A211">
        <v>26138498</v>
      </c>
      <c r="B211" s="1" t="s">
        <v>13</v>
      </c>
      <c r="C211" s="1" t="s">
        <v>214</v>
      </c>
      <c r="D211">
        <v>184</v>
      </c>
      <c r="E211">
        <v>80</v>
      </c>
      <c r="F211" s="1" t="s">
        <v>5</v>
      </c>
      <c r="G211">
        <v>2</v>
      </c>
      <c r="H211">
        <v>84</v>
      </c>
      <c r="I211" s="1" t="s">
        <v>8</v>
      </c>
      <c r="J211">
        <v>241</v>
      </c>
      <c r="K211">
        <v>55</v>
      </c>
      <c r="L211" s="1" t="s">
        <v>10</v>
      </c>
      <c r="M211">
        <v>86</v>
      </c>
      <c r="N211">
        <v>73</v>
      </c>
      <c r="O211" s="1" t="s">
        <v>8</v>
      </c>
      <c r="P211">
        <v>87</v>
      </c>
      <c r="Q211">
        <v>90</v>
      </c>
      <c r="R211" s="1" t="s">
        <v>3</v>
      </c>
      <c r="S211">
        <v>402</v>
      </c>
      <c r="T211">
        <v>85</v>
      </c>
      <c r="U211" s="1" t="s">
        <v>10</v>
      </c>
      <c r="V211" s="1">
        <f>SUM(marks[[#This Row],[Marks6]],marks[[#This Row],[Marks5]],marks[[#This Row],[Marks4]],marks[[#This Row],[Marks3]],marks[[#This Row],[Marks2]],marks[[#This Row],[Marks]])</f>
        <v>467</v>
      </c>
      <c r="W211" s="1">
        <f>SUM(marks[[#This Row],[Marks5]],marks[[#This Row],[Marks4]],marks[[#This Row],[Marks3]],marks[[#This Row],[Marks2]],marks[[#This Row],[Marks]])</f>
        <v>382</v>
      </c>
      <c r="X211" s="1" t="s">
        <v>6</v>
      </c>
      <c r="Y211" s="1">
        <f>marks[[#This Row],[Total (5 Subject)]]/5</f>
        <v>76.400000000000006</v>
      </c>
    </row>
    <row r="212" spans="1:25" x14ac:dyDescent="0.25">
      <c r="A212">
        <v>26138499</v>
      </c>
      <c r="B212" s="1" t="s">
        <v>1</v>
      </c>
      <c r="C212" s="1" t="s">
        <v>215</v>
      </c>
      <c r="D212">
        <v>184</v>
      </c>
      <c r="E212">
        <v>69</v>
      </c>
      <c r="F212" s="1" t="s">
        <v>16</v>
      </c>
      <c r="G212">
        <v>2</v>
      </c>
      <c r="H212">
        <v>68</v>
      </c>
      <c r="I212" s="1" t="s">
        <v>16</v>
      </c>
      <c r="J212">
        <v>41</v>
      </c>
      <c r="K212">
        <v>57</v>
      </c>
      <c r="L212" s="1" t="s">
        <v>10</v>
      </c>
      <c r="M212">
        <v>86</v>
      </c>
      <c r="N212">
        <v>60</v>
      </c>
      <c r="O212" s="1" t="s">
        <v>10</v>
      </c>
      <c r="P212">
        <v>87</v>
      </c>
      <c r="Q212">
        <v>69</v>
      </c>
      <c r="R212" s="1" t="s">
        <v>10</v>
      </c>
      <c r="S212">
        <v>402</v>
      </c>
      <c r="T212">
        <v>72</v>
      </c>
      <c r="U212" s="1" t="s">
        <v>12</v>
      </c>
      <c r="V212" s="1">
        <f>SUM(marks[[#This Row],[Marks6]],marks[[#This Row],[Marks5]],marks[[#This Row],[Marks4]],marks[[#This Row],[Marks3]],marks[[#This Row],[Marks2]],marks[[#This Row],[Marks]])</f>
        <v>395</v>
      </c>
      <c r="W212" s="1">
        <f>SUM(marks[[#This Row],[Marks5]],marks[[#This Row],[Marks4]],marks[[#This Row],[Marks3]],marks[[#This Row],[Marks2]],marks[[#This Row],[Marks]])</f>
        <v>323</v>
      </c>
      <c r="X212" s="1" t="s">
        <v>6</v>
      </c>
      <c r="Y212" s="1">
        <f>marks[[#This Row],[Total (5 Subject)]]/5</f>
        <v>64.599999999999994</v>
      </c>
    </row>
    <row r="213" spans="1:25" x14ac:dyDescent="0.25">
      <c r="A213">
        <v>26138500</v>
      </c>
      <c r="B213" s="1" t="s">
        <v>1</v>
      </c>
      <c r="C213" s="1" t="s">
        <v>216</v>
      </c>
      <c r="D213">
        <v>184</v>
      </c>
      <c r="E213">
        <v>90</v>
      </c>
      <c r="F213" s="1" t="s">
        <v>3</v>
      </c>
      <c r="G213">
        <v>2</v>
      </c>
      <c r="H213">
        <v>83</v>
      </c>
      <c r="I213" s="1" t="s">
        <v>8</v>
      </c>
      <c r="J213">
        <v>41</v>
      </c>
      <c r="K213">
        <v>76</v>
      </c>
      <c r="L213" s="1" t="s">
        <v>8</v>
      </c>
      <c r="M213">
        <v>86</v>
      </c>
      <c r="N213">
        <v>81</v>
      </c>
      <c r="O213" s="1" t="s">
        <v>3</v>
      </c>
      <c r="P213">
        <v>87</v>
      </c>
      <c r="Q213">
        <v>96</v>
      </c>
      <c r="R213" s="1" t="s">
        <v>4</v>
      </c>
      <c r="S213">
        <v>402</v>
      </c>
      <c r="T213">
        <v>94</v>
      </c>
      <c r="U213" s="1" t="s">
        <v>3</v>
      </c>
      <c r="V213" s="1">
        <f>SUM(marks[[#This Row],[Marks6]],marks[[#This Row],[Marks5]],marks[[#This Row],[Marks4]],marks[[#This Row],[Marks3]],marks[[#This Row],[Marks2]],marks[[#This Row],[Marks]])</f>
        <v>520</v>
      </c>
      <c r="W213" s="1">
        <f>SUM(marks[[#This Row],[Marks5]],marks[[#This Row],[Marks4]],marks[[#This Row],[Marks3]],marks[[#This Row],[Marks2]],marks[[#This Row],[Marks]])</f>
        <v>426</v>
      </c>
      <c r="X213" s="1" t="s">
        <v>6</v>
      </c>
      <c r="Y213" s="1">
        <f>marks[[#This Row],[Total (5 Subject)]]/5</f>
        <v>85.2</v>
      </c>
    </row>
    <row r="214" spans="1:25" x14ac:dyDescent="0.25">
      <c r="A214">
        <v>26138501</v>
      </c>
      <c r="B214" s="1" t="s">
        <v>1</v>
      </c>
      <c r="C214" s="1" t="s">
        <v>217</v>
      </c>
      <c r="D214">
        <v>184</v>
      </c>
      <c r="E214">
        <v>73</v>
      </c>
      <c r="F214" s="1" t="s">
        <v>10</v>
      </c>
      <c r="G214">
        <v>2</v>
      </c>
      <c r="H214">
        <v>80</v>
      </c>
      <c r="I214" s="1" t="s">
        <v>5</v>
      </c>
      <c r="J214">
        <v>241</v>
      </c>
      <c r="K214">
        <v>53</v>
      </c>
      <c r="L214" s="1" t="s">
        <v>10</v>
      </c>
      <c r="M214">
        <v>86</v>
      </c>
      <c r="N214">
        <v>60</v>
      </c>
      <c r="O214" s="1" t="s">
        <v>10</v>
      </c>
      <c r="P214">
        <v>87</v>
      </c>
      <c r="Q214">
        <v>69</v>
      </c>
      <c r="R214" s="1" t="s">
        <v>10</v>
      </c>
      <c r="S214">
        <v>402</v>
      </c>
      <c r="T214">
        <v>79</v>
      </c>
      <c r="U214" s="1" t="s">
        <v>16</v>
      </c>
      <c r="V214" s="1">
        <f>SUM(marks[[#This Row],[Marks6]],marks[[#This Row],[Marks5]],marks[[#This Row],[Marks4]],marks[[#This Row],[Marks3]],marks[[#This Row],[Marks2]],marks[[#This Row],[Marks]])</f>
        <v>414</v>
      </c>
      <c r="W214" s="1">
        <f>SUM(marks[[#This Row],[Marks5]],marks[[#This Row],[Marks4]],marks[[#This Row],[Marks3]],marks[[#This Row],[Marks2]],marks[[#This Row],[Marks]])</f>
        <v>335</v>
      </c>
      <c r="X214" s="1" t="s">
        <v>6</v>
      </c>
      <c r="Y214" s="1">
        <f>marks[[#This Row],[Total (5 Subject)]]/5</f>
        <v>67</v>
      </c>
    </row>
    <row r="215" spans="1:25" x14ac:dyDescent="0.25">
      <c r="A215">
        <v>26138502</v>
      </c>
      <c r="B215" s="1" t="s">
        <v>1</v>
      </c>
      <c r="C215" s="1" t="s">
        <v>218</v>
      </c>
      <c r="D215">
        <v>184</v>
      </c>
      <c r="E215">
        <v>80</v>
      </c>
      <c r="F215" s="1" t="s">
        <v>5</v>
      </c>
      <c r="G215">
        <v>2</v>
      </c>
      <c r="H215">
        <v>80</v>
      </c>
      <c r="I215" s="1" t="s">
        <v>5</v>
      </c>
      <c r="J215">
        <v>41</v>
      </c>
      <c r="K215">
        <v>70</v>
      </c>
      <c r="L215" s="1" t="s">
        <v>8</v>
      </c>
      <c r="M215">
        <v>86</v>
      </c>
      <c r="N215">
        <v>75</v>
      </c>
      <c r="O215" s="1" t="s">
        <v>8</v>
      </c>
      <c r="P215">
        <v>87</v>
      </c>
      <c r="Q215">
        <v>97</v>
      </c>
      <c r="R215" s="1" t="s">
        <v>4</v>
      </c>
      <c r="S215">
        <v>402</v>
      </c>
      <c r="T215">
        <v>86</v>
      </c>
      <c r="U215" s="1" t="s">
        <v>5</v>
      </c>
      <c r="V215" s="1">
        <f>SUM(marks[[#This Row],[Marks6]],marks[[#This Row],[Marks5]],marks[[#This Row],[Marks4]],marks[[#This Row],[Marks3]],marks[[#This Row],[Marks2]],marks[[#This Row],[Marks]])</f>
        <v>488</v>
      </c>
      <c r="W215" s="1">
        <f>SUM(marks[[#This Row],[Marks5]],marks[[#This Row],[Marks4]],marks[[#This Row],[Marks3]],marks[[#This Row],[Marks2]],marks[[#This Row],[Marks]])</f>
        <v>402</v>
      </c>
      <c r="X215" s="1" t="s">
        <v>6</v>
      </c>
      <c r="Y215" s="1">
        <f>marks[[#This Row],[Total (5 Subject)]]/5</f>
        <v>80.400000000000006</v>
      </c>
    </row>
    <row r="216" spans="1:25" x14ac:dyDescent="0.25">
      <c r="A216">
        <v>26138503</v>
      </c>
      <c r="B216" s="1" t="s">
        <v>13</v>
      </c>
      <c r="C216" s="1" t="s">
        <v>219</v>
      </c>
      <c r="D216">
        <v>184</v>
      </c>
      <c r="E216">
        <v>90</v>
      </c>
      <c r="F216" s="1" t="s">
        <v>3</v>
      </c>
      <c r="G216">
        <v>2</v>
      </c>
      <c r="H216">
        <v>79</v>
      </c>
      <c r="I216" s="1" t="s">
        <v>5</v>
      </c>
      <c r="J216">
        <v>41</v>
      </c>
      <c r="K216">
        <v>56</v>
      </c>
      <c r="L216" s="1" t="s">
        <v>10</v>
      </c>
      <c r="M216">
        <v>86</v>
      </c>
      <c r="N216">
        <v>70</v>
      </c>
      <c r="O216" s="1" t="s">
        <v>8</v>
      </c>
      <c r="P216">
        <v>87</v>
      </c>
      <c r="Q216">
        <v>89</v>
      </c>
      <c r="R216" s="1" t="s">
        <v>3</v>
      </c>
      <c r="S216">
        <v>402</v>
      </c>
      <c r="T216">
        <v>86</v>
      </c>
      <c r="U216" s="1" t="s">
        <v>5</v>
      </c>
      <c r="V216" s="1">
        <f>SUM(marks[[#This Row],[Marks6]],marks[[#This Row],[Marks5]],marks[[#This Row],[Marks4]],marks[[#This Row],[Marks3]],marks[[#This Row],[Marks2]],marks[[#This Row],[Marks]])</f>
        <v>470</v>
      </c>
      <c r="W216" s="1">
        <f>SUM(marks[[#This Row],[Marks5]],marks[[#This Row],[Marks4]],marks[[#This Row],[Marks3]],marks[[#This Row],[Marks2]],marks[[#This Row],[Marks]])</f>
        <v>384</v>
      </c>
      <c r="X216" s="1" t="s">
        <v>6</v>
      </c>
      <c r="Y216" s="1">
        <f>marks[[#This Row],[Total (5 Subject)]]/5</f>
        <v>76.8</v>
      </c>
    </row>
    <row r="217" spans="1:25" x14ac:dyDescent="0.25">
      <c r="A217">
        <v>26138504</v>
      </c>
      <c r="B217" s="1" t="s">
        <v>13</v>
      </c>
      <c r="C217" s="1" t="s">
        <v>220</v>
      </c>
      <c r="D217">
        <v>184</v>
      </c>
      <c r="E217">
        <v>90</v>
      </c>
      <c r="F217" s="1" t="s">
        <v>3</v>
      </c>
      <c r="G217">
        <v>2</v>
      </c>
      <c r="H217">
        <v>84</v>
      </c>
      <c r="I217" s="1" t="s">
        <v>8</v>
      </c>
      <c r="J217">
        <v>41</v>
      </c>
      <c r="K217">
        <v>76</v>
      </c>
      <c r="L217" s="1" t="s">
        <v>8</v>
      </c>
      <c r="M217">
        <v>86</v>
      </c>
      <c r="N217">
        <v>89</v>
      </c>
      <c r="O217" s="1" t="s">
        <v>3</v>
      </c>
      <c r="P217">
        <v>87</v>
      </c>
      <c r="Q217">
        <v>97</v>
      </c>
      <c r="R217" s="1" t="s">
        <v>4</v>
      </c>
      <c r="S217">
        <v>402</v>
      </c>
      <c r="T217">
        <v>93</v>
      </c>
      <c r="U217" s="1" t="s">
        <v>3</v>
      </c>
      <c r="V217" s="1">
        <f>SUM(marks[[#This Row],[Marks6]],marks[[#This Row],[Marks5]],marks[[#This Row],[Marks4]],marks[[#This Row],[Marks3]],marks[[#This Row],[Marks2]],marks[[#This Row],[Marks]])</f>
        <v>529</v>
      </c>
      <c r="W217" s="1">
        <f>SUM(marks[[#This Row],[Marks5]],marks[[#This Row],[Marks4]],marks[[#This Row],[Marks3]],marks[[#This Row],[Marks2]],marks[[#This Row],[Marks]])</f>
        <v>436</v>
      </c>
      <c r="X217" s="1" t="s">
        <v>6</v>
      </c>
      <c r="Y217" s="1">
        <f>marks[[#This Row],[Total (5 Subject)]]/5</f>
        <v>87.2</v>
      </c>
    </row>
    <row r="218" spans="1:25" x14ac:dyDescent="0.25">
      <c r="A218">
        <v>26138505</v>
      </c>
      <c r="B218" s="1" t="s">
        <v>1</v>
      </c>
      <c r="C218" s="1" t="s">
        <v>144</v>
      </c>
      <c r="D218">
        <v>184</v>
      </c>
      <c r="E218">
        <v>90</v>
      </c>
      <c r="F218" s="1" t="s">
        <v>3</v>
      </c>
      <c r="G218">
        <v>2</v>
      </c>
      <c r="H218">
        <v>79</v>
      </c>
      <c r="I218" s="1" t="s">
        <v>5</v>
      </c>
      <c r="J218">
        <v>41</v>
      </c>
      <c r="K218">
        <v>82</v>
      </c>
      <c r="L218" s="1" t="s">
        <v>3</v>
      </c>
      <c r="M218">
        <v>86</v>
      </c>
      <c r="N218">
        <v>83</v>
      </c>
      <c r="O218" s="1" t="s">
        <v>3</v>
      </c>
      <c r="P218">
        <v>87</v>
      </c>
      <c r="Q218">
        <v>89</v>
      </c>
      <c r="R218" s="1" t="s">
        <v>3</v>
      </c>
      <c r="S218">
        <v>402</v>
      </c>
      <c r="T218">
        <v>87</v>
      </c>
      <c r="U218" s="1" t="s">
        <v>5</v>
      </c>
      <c r="V218" s="1">
        <f>SUM(marks[[#This Row],[Marks6]],marks[[#This Row],[Marks5]],marks[[#This Row],[Marks4]],marks[[#This Row],[Marks3]],marks[[#This Row],[Marks2]],marks[[#This Row],[Marks]])</f>
        <v>510</v>
      </c>
      <c r="W218" s="1">
        <f>SUM(marks[[#This Row],[Marks5]],marks[[#This Row],[Marks4]],marks[[#This Row],[Marks3]],marks[[#This Row],[Marks2]],marks[[#This Row],[Marks]])</f>
        <v>423</v>
      </c>
      <c r="X218" s="1" t="s">
        <v>6</v>
      </c>
      <c r="Y218" s="1">
        <f>marks[[#This Row],[Total (5 Subject)]]/5</f>
        <v>84.6</v>
      </c>
    </row>
    <row r="219" spans="1:25" x14ac:dyDescent="0.25">
      <c r="A219">
        <v>26138506</v>
      </c>
      <c r="B219" s="1" t="s">
        <v>13</v>
      </c>
      <c r="C219" s="1" t="s">
        <v>221</v>
      </c>
      <c r="D219">
        <v>184</v>
      </c>
      <c r="E219">
        <v>65</v>
      </c>
      <c r="F219" s="1" t="s">
        <v>16</v>
      </c>
      <c r="G219">
        <v>2</v>
      </c>
      <c r="H219">
        <v>80</v>
      </c>
      <c r="I219" s="1" t="s">
        <v>5</v>
      </c>
      <c r="J219">
        <v>241</v>
      </c>
      <c r="K219">
        <v>53</v>
      </c>
      <c r="L219" s="1" t="s">
        <v>10</v>
      </c>
      <c r="M219">
        <v>86</v>
      </c>
      <c r="N219">
        <v>60</v>
      </c>
      <c r="O219" s="1" t="s">
        <v>10</v>
      </c>
      <c r="P219">
        <v>87</v>
      </c>
      <c r="Q219">
        <v>87</v>
      </c>
      <c r="R219" s="1" t="s">
        <v>8</v>
      </c>
      <c r="S219">
        <v>402</v>
      </c>
      <c r="T219">
        <v>81</v>
      </c>
      <c r="U219" s="1" t="s">
        <v>16</v>
      </c>
      <c r="V219" s="1">
        <f>SUM(marks[[#This Row],[Marks6]],marks[[#This Row],[Marks5]],marks[[#This Row],[Marks4]],marks[[#This Row],[Marks3]],marks[[#This Row],[Marks2]],marks[[#This Row],[Marks]])</f>
        <v>426</v>
      </c>
      <c r="W219" s="1">
        <f>SUM(marks[[#This Row],[Marks5]],marks[[#This Row],[Marks4]],marks[[#This Row],[Marks3]],marks[[#This Row],[Marks2]],marks[[#This Row],[Marks]])</f>
        <v>345</v>
      </c>
      <c r="X219" s="1" t="s">
        <v>6</v>
      </c>
      <c r="Y219" s="1">
        <f>marks[[#This Row],[Total (5 Subject)]]/5</f>
        <v>69</v>
      </c>
    </row>
    <row r="220" spans="1:25" x14ac:dyDescent="0.25">
      <c r="A220">
        <v>26138507</v>
      </c>
      <c r="B220" s="1" t="s">
        <v>1</v>
      </c>
      <c r="C220" s="1" t="s">
        <v>222</v>
      </c>
      <c r="D220">
        <v>184</v>
      </c>
      <c r="E220">
        <v>80</v>
      </c>
      <c r="F220" s="1" t="s">
        <v>5</v>
      </c>
      <c r="G220">
        <v>2</v>
      </c>
      <c r="H220">
        <v>68</v>
      </c>
      <c r="I220" s="1" t="s">
        <v>16</v>
      </c>
      <c r="J220">
        <v>41</v>
      </c>
      <c r="K220">
        <v>60</v>
      </c>
      <c r="L220" s="1" t="s">
        <v>5</v>
      </c>
      <c r="M220">
        <v>86</v>
      </c>
      <c r="N220">
        <v>85</v>
      </c>
      <c r="O220" s="1" t="s">
        <v>3</v>
      </c>
      <c r="P220">
        <v>87</v>
      </c>
      <c r="Q220">
        <v>88</v>
      </c>
      <c r="R220" s="1" t="s">
        <v>8</v>
      </c>
      <c r="S220">
        <v>402</v>
      </c>
      <c r="T220">
        <v>85</v>
      </c>
      <c r="U220" s="1" t="s">
        <v>10</v>
      </c>
      <c r="V220" s="1">
        <f>SUM(marks[[#This Row],[Marks6]],marks[[#This Row],[Marks5]],marks[[#This Row],[Marks4]],marks[[#This Row],[Marks3]],marks[[#This Row],[Marks2]],marks[[#This Row],[Marks]])</f>
        <v>466</v>
      </c>
      <c r="W220" s="1">
        <f>SUM(marks[[#This Row],[Marks5]],marks[[#This Row],[Marks4]],marks[[#This Row],[Marks3]],marks[[#This Row],[Marks2]],marks[[#This Row],[Marks]])</f>
        <v>381</v>
      </c>
      <c r="X220" s="1" t="s">
        <v>6</v>
      </c>
      <c r="Y220" s="1">
        <f>marks[[#This Row],[Total (5 Subject)]]/5</f>
        <v>76.2</v>
      </c>
    </row>
    <row r="221" spans="1:25" x14ac:dyDescent="0.25">
      <c r="A221">
        <v>26138508</v>
      </c>
      <c r="B221" s="1" t="s">
        <v>13</v>
      </c>
      <c r="C221" s="1" t="s">
        <v>223</v>
      </c>
      <c r="D221">
        <v>184</v>
      </c>
      <c r="E221">
        <v>75</v>
      </c>
      <c r="F221" s="1" t="s">
        <v>10</v>
      </c>
      <c r="G221">
        <v>2</v>
      </c>
      <c r="H221">
        <v>80</v>
      </c>
      <c r="I221" s="1" t="s">
        <v>5</v>
      </c>
      <c r="J221">
        <v>41</v>
      </c>
      <c r="K221">
        <v>69</v>
      </c>
      <c r="L221" s="1" t="s">
        <v>5</v>
      </c>
      <c r="M221">
        <v>86</v>
      </c>
      <c r="N221">
        <v>75</v>
      </c>
      <c r="O221" s="1" t="s">
        <v>8</v>
      </c>
      <c r="P221">
        <v>87</v>
      </c>
      <c r="Q221">
        <v>89</v>
      </c>
      <c r="R221" s="1" t="s">
        <v>3</v>
      </c>
      <c r="S221">
        <v>402</v>
      </c>
      <c r="T221">
        <v>83</v>
      </c>
      <c r="U221" s="1" t="s">
        <v>10</v>
      </c>
      <c r="V221" s="1">
        <f>SUM(marks[[#This Row],[Marks6]],marks[[#This Row],[Marks5]],marks[[#This Row],[Marks4]],marks[[#This Row],[Marks3]],marks[[#This Row],[Marks2]],marks[[#This Row],[Marks]])</f>
        <v>471</v>
      </c>
      <c r="W221" s="1">
        <f>SUM(marks[[#This Row],[Marks5]],marks[[#This Row],[Marks4]],marks[[#This Row],[Marks3]],marks[[#This Row],[Marks2]],marks[[#This Row],[Marks]])</f>
        <v>388</v>
      </c>
      <c r="X221" s="1" t="s">
        <v>6</v>
      </c>
      <c r="Y221" s="1">
        <f>marks[[#This Row],[Total (5 Subject)]]/5</f>
        <v>77.599999999999994</v>
      </c>
    </row>
    <row r="222" spans="1:25" x14ac:dyDescent="0.25">
      <c r="A222">
        <v>26138509</v>
      </c>
      <c r="B222" s="1" t="s">
        <v>1</v>
      </c>
      <c r="C222" s="1" t="s">
        <v>224</v>
      </c>
      <c r="D222">
        <v>184</v>
      </c>
      <c r="E222">
        <v>89</v>
      </c>
      <c r="F222" s="1" t="s">
        <v>3</v>
      </c>
      <c r="G222">
        <v>2</v>
      </c>
      <c r="H222">
        <v>84</v>
      </c>
      <c r="I222" s="1" t="s">
        <v>8</v>
      </c>
      <c r="J222">
        <v>41</v>
      </c>
      <c r="K222">
        <v>70</v>
      </c>
      <c r="L222" s="1" t="s">
        <v>8</v>
      </c>
      <c r="M222">
        <v>86</v>
      </c>
      <c r="N222">
        <v>88</v>
      </c>
      <c r="O222" s="1" t="s">
        <v>3</v>
      </c>
      <c r="P222">
        <v>87</v>
      </c>
      <c r="Q222">
        <v>96</v>
      </c>
      <c r="R222" s="1" t="s">
        <v>4</v>
      </c>
      <c r="S222">
        <v>402</v>
      </c>
      <c r="T222">
        <v>86</v>
      </c>
      <c r="U222" s="1" t="s">
        <v>5</v>
      </c>
      <c r="V222" s="1">
        <f>SUM(marks[[#This Row],[Marks6]],marks[[#This Row],[Marks5]],marks[[#This Row],[Marks4]],marks[[#This Row],[Marks3]],marks[[#This Row],[Marks2]],marks[[#This Row],[Marks]])</f>
        <v>513</v>
      </c>
      <c r="W222" s="1">
        <f>SUM(marks[[#This Row],[Marks5]],marks[[#This Row],[Marks4]],marks[[#This Row],[Marks3]],marks[[#This Row],[Marks2]],marks[[#This Row],[Marks]])</f>
        <v>427</v>
      </c>
      <c r="X222" s="1" t="s">
        <v>6</v>
      </c>
      <c r="Y222" s="1">
        <f>marks[[#This Row],[Total (5 Subject)]]/5</f>
        <v>85.4</v>
      </c>
    </row>
    <row r="223" spans="1:25" x14ac:dyDescent="0.25">
      <c r="A223">
        <v>26138510</v>
      </c>
      <c r="B223" s="1" t="s">
        <v>1</v>
      </c>
      <c r="C223" s="1" t="s">
        <v>225</v>
      </c>
      <c r="D223">
        <v>184</v>
      </c>
      <c r="E223">
        <v>98</v>
      </c>
      <c r="F223" s="1" t="s">
        <v>4</v>
      </c>
      <c r="G223">
        <v>2</v>
      </c>
      <c r="H223">
        <v>93</v>
      </c>
      <c r="I223" s="1" t="s">
        <v>4</v>
      </c>
      <c r="J223">
        <v>41</v>
      </c>
      <c r="K223">
        <v>91</v>
      </c>
      <c r="L223" s="1" t="s">
        <v>4</v>
      </c>
      <c r="M223">
        <v>86</v>
      </c>
      <c r="N223">
        <v>93</v>
      </c>
      <c r="O223" s="1" t="s">
        <v>4</v>
      </c>
      <c r="P223">
        <v>87</v>
      </c>
      <c r="Q223">
        <v>98</v>
      </c>
      <c r="R223" s="1" t="s">
        <v>4</v>
      </c>
      <c r="S223">
        <v>402</v>
      </c>
      <c r="T223">
        <v>93</v>
      </c>
      <c r="U223" s="1" t="s">
        <v>3</v>
      </c>
      <c r="V223" s="1">
        <f>SUM(marks[[#This Row],[Marks6]],marks[[#This Row],[Marks5]],marks[[#This Row],[Marks4]],marks[[#This Row],[Marks3]],marks[[#This Row],[Marks2]],marks[[#This Row],[Marks]])</f>
        <v>566</v>
      </c>
      <c r="W223" s="1">
        <f>SUM(marks[[#This Row],[Marks5]],marks[[#This Row],[Marks4]],marks[[#This Row],[Marks3]],marks[[#This Row],[Marks2]],marks[[#This Row],[Marks]])</f>
        <v>473</v>
      </c>
      <c r="X223" s="1" t="s">
        <v>6</v>
      </c>
      <c r="Y223" s="1">
        <f>marks[[#This Row],[Total (5 Subject)]]/5</f>
        <v>94.6</v>
      </c>
    </row>
    <row r="224" spans="1:25" x14ac:dyDescent="0.25">
      <c r="A224">
        <v>26138511</v>
      </c>
      <c r="B224" s="1" t="s">
        <v>13</v>
      </c>
      <c r="C224" s="1" t="s">
        <v>226</v>
      </c>
      <c r="D224">
        <v>184</v>
      </c>
      <c r="E224">
        <v>90</v>
      </c>
      <c r="F224" s="1" t="s">
        <v>3</v>
      </c>
      <c r="G224">
        <v>2</v>
      </c>
      <c r="H224">
        <v>90</v>
      </c>
      <c r="I224" s="1" t="s">
        <v>3</v>
      </c>
      <c r="J224">
        <v>41</v>
      </c>
      <c r="K224">
        <v>95</v>
      </c>
      <c r="L224" s="1" t="s">
        <v>4</v>
      </c>
      <c r="M224">
        <v>86</v>
      </c>
      <c r="N224">
        <v>94</v>
      </c>
      <c r="O224" s="1" t="s">
        <v>4</v>
      </c>
      <c r="P224">
        <v>87</v>
      </c>
      <c r="Q224">
        <v>98</v>
      </c>
      <c r="R224" s="1" t="s">
        <v>4</v>
      </c>
      <c r="S224">
        <v>402</v>
      </c>
      <c r="T224">
        <v>97</v>
      </c>
      <c r="U224" s="1" t="s">
        <v>4</v>
      </c>
      <c r="V224" s="1">
        <f>SUM(marks[[#This Row],[Marks6]],marks[[#This Row],[Marks5]],marks[[#This Row],[Marks4]],marks[[#This Row],[Marks3]],marks[[#This Row],[Marks2]],marks[[#This Row],[Marks]])</f>
        <v>564</v>
      </c>
      <c r="W224" s="1">
        <f>SUM(marks[[#This Row],[Marks5]],marks[[#This Row],[Marks4]],marks[[#This Row],[Marks3]],marks[[#This Row],[Marks2]],marks[[#This Row],[Marks]])</f>
        <v>467</v>
      </c>
      <c r="X224" s="1" t="s">
        <v>6</v>
      </c>
      <c r="Y224" s="1">
        <f>marks[[#This Row],[Total (5 Subject)]]/5</f>
        <v>93.4</v>
      </c>
    </row>
    <row r="225" spans="1:25" x14ac:dyDescent="0.25">
      <c r="A225">
        <v>26138512</v>
      </c>
      <c r="B225" s="1" t="s">
        <v>1</v>
      </c>
      <c r="C225" s="1" t="s">
        <v>227</v>
      </c>
      <c r="D225">
        <v>184</v>
      </c>
      <c r="E225">
        <v>75</v>
      </c>
      <c r="F225" s="1" t="s">
        <v>10</v>
      </c>
      <c r="G225">
        <v>2</v>
      </c>
      <c r="H225">
        <v>73</v>
      </c>
      <c r="I225" s="1" t="s">
        <v>10</v>
      </c>
      <c r="J225">
        <v>41</v>
      </c>
      <c r="K225">
        <v>60</v>
      </c>
      <c r="L225" s="1" t="s">
        <v>5</v>
      </c>
      <c r="M225">
        <v>86</v>
      </c>
      <c r="N225">
        <v>80</v>
      </c>
      <c r="O225" s="1" t="s">
        <v>3</v>
      </c>
      <c r="P225">
        <v>87</v>
      </c>
      <c r="Q225">
        <v>95</v>
      </c>
      <c r="R225" s="1" t="s">
        <v>4</v>
      </c>
      <c r="S225">
        <v>402</v>
      </c>
      <c r="T225">
        <v>85</v>
      </c>
      <c r="U225" s="1" t="s">
        <v>10</v>
      </c>
      <c r="V225" s="1">
        <f>SUM(marks[[#This Row],[Marks6]],marks[[#This Row],[Marks5]],marks[[#This Row],[Marks4]],marks[[#This Row],[Marks3]],marks[[#This Row],[Marks2]],marks[[#This Row],[Marks]])</f>
        <v>468</v>
      </c>
      <c r="W225" s="1">
        <f>SUM(marks[[#This Row],[Marks5]],marks[[#This Row],[Marks4]],marks[[#This Row],[Marks3]],marks[[#This Row],[Marks2]],marks[[#This Row],[Marks]])</f>
        <v>383</v>
      </c>
      <c r="X225" s="1" t="s">
        <v>6</v>
      </c>
      <c r="Y225" s="1">
        <f>marks[[#This Row],[Total (5 Subject)]]/5</f>
        <v>76.599999999999994</v>
      </c>
    </row>
    <row r="226" spans="1:25" x14ac:dyDescent="0.25">
      <c r="A226">
        <v>26138513</v>
      </c>
      <c r="B226" s="1" t="s">
        <v>13</v>
      </c>
      <c r="C226" s="1" t="s">
        <v>228</v>
      </c>
      <c r="D226">
        <v>184</v>
      </c>
      <c r="E226">
        <v>90</v>
      </c>
      <c r="F226" s="1" t="s">
        <v>3</v>
      </c>
      <c r="G226">
        <v>2</v>
      </c>
      <c r="H226">
        <v>83</v>
      </c>
      <c r="I226" s="1" t="s">
        <v>8</v>
      </c>
      <c r="J226">
        <v>41</v>
      </c>
      <c r="K226">
        <v>70</v>
      </c>
      <c r="L226" s="1" t="s">
        <v>8</v>
      </c>
      <c r="M226">
        <v>86</v>
      </c>
      <c r="N226">
        <v>76</v>
      </c>
      <c r="O226" s="1" t="s">
        <v>8</v>
      </c>
      <c r="P226">
        <v>87</v>
      </c>
      <c r="Q226">
        <v>95</v>
      </c>
      <c r="R226" s="1" t="s">
        <v>4</v>
      </c>
      <c r="S226">
        <v>402</v>
      </c>
      <c r="T226">
        <v>88</v>
      </c>
      <c r="U226" s="1" t="s">
        <v>5</v>
      </c>
      <c r="V226" s="1">
        <f>SUM(marks[[#This Row],[Marks6]],marks[[#This Row],[Marks5]],marks[[#This Row],[Marks4]],marks[[#This Row],[Marks3]],marks[[#This Row],[Marks2]],marks[[#This Row],[Marks]])</f>
        <v>502</v>
      </c>
      <c r="W226" s="1">
        <f>SUM(marks[[#This Row],[Marks5]],marks[[#This Row],[Marks4]],marks[[#This Row],[Marks3]],marks[[#This Row],[Marks2]],marks[[#This Row],[Marks]])</f>
        <v>414</v>
      </c>
      <c r="X226" s="1" t="s">
        <v>6</v>
      </c>
      <c r="Y226" s="1">
        <f>marks[[#This Row],[Total (5 Subject)]]/5</f>
        <v>82.8</v>
      </c>
    </row>
    <row r="227" spans="1:25" x14ac:dyDescent="0.25">
      <c r="A227">
        <v>26138514</v>
      </c>
      <c r="B227" s="1" t="s">
        <v>1</v>
      </c>
      <c r="C227" s="1" t="s">
        <v>229</v>
      </c>
      <c r="D227">
        <v>184</v>
      </c>
      <c r="E227">
        <v>90</v>
      </c>
      <c r="F227" s="1" t="s">
        <v>3</v>
      </c>
      <c r="G227">
        <v>2</v>
      </c>
      <c r="H227">
        <v>81</v>
      </c>
      <c r="I227" s="1" t="s">
        <v>8</v>
      </c>
      <c r="J227">
        <v>41</v>
      </c>
      <c r="K227">
        <v>91</v>
      </c>
      <c r="L227" s="1" t="s">
        <v>4</v>
      </c>
      <c r="M227">
        <v>86</v>
      </c>
      <c r="N227">
        <v>68</v>
      </c>
      <c r="O227" s="1" t="s">
        <v>5</v>
      </c>
      <c r="P227">
        <v>87</v>
      </c>
      <c r="Q227">
        <v>96</v>
      </c>
      <c r="R227" s="1" t="s">
        <v>4</v>
      </c>
      <c r="S227">
        <v>402</v>
      </c>
      <c r="T227">
        <v>90</v>
      </c>
      <c r="U227" s="1" t="s">
        <v>8</v>
      </c>
      <c r="V227" s="1">
        <f>SUM(marks[[#This Row],[Marks6]],marks[[#This Row],[Marks5]],marks[[#This Row],[Marks4]],marks[[#This Row],[Marks3]],marks[[#This Row],[Marks2]],marks[[#This Row],[Marks]])</f>
        <v>516</v>
      </c>
      <c r="W227" s="1">
        <f>SUM(marks[[#This Row],[Marks5]],marks[[#This Row],[Marks4]],marks[[#This Row],[Marks3]],marks[[#This Row],[Marks2]],marks[[#This Row],[Marks]])</f>
        <v>426</v>
      </c>
      <c r="X227" s="1" t="s">
        <v>6</v>
      </c>
      <c r="Y227" s="1">
        <f>marks[[#This Row],[Total (5 Subject)]]/5</f>
        <v>85.2</v>
      </c>
    </row>
    <row r="228" spans="1:25" x14ac:dyDescent="0.25">
      <c r="A228">
        <v>26138515</v>
      </c>
      <c r="B228" s="1" t="s">
        <v>1</v>
      </c>
      <c r="C228" s="1" t="s">
        <v>230</v>
      </c>
      <c r="D228">
        <v>184</v>
      </c>
      <c r="E228">
        <v>78</v>
      </c>
      <c r="F228" s="1" t="s">
        <v>5</v>
      </c>
      <c r="G228">
        <v>122</v>
      </c>
      <c r="H228">
        <v>59</v>
      </c>
      <c r="I228" s="1" t="s">
        <v>16</v>
      </c>
      <c r="J228">
        <v>41</v>
      </c>
      <c r="K228">
        <v>59</v>
      </c>
      <c r="L228" s="1" t="s">
        <v>10</v>
      </c>
      <c r="M228">
        <v>86</v>
      </c>
      <c r="N228">
        <v>59</v>
      </c>
      <c r="O228" s="1" t="s">
        <v>10</v>
      </c>
      <c r="P228">
        <v>87</v>
      </c>
      <c r="Q228">
        <v>69</v>
      </c>
      <c r="R228" s="1" t="s">
        <v>10</v>
      </c>
      <c r="S228">
        <v>402</v>
      </c>
      <c r="T228">
        <v>75</v>
      </c>
      <c r="U228" s="1" t="s">
        <v>12</v>
      </c>
      <c r="V228" s="1">
        <f>SUM(marks[[#This Row],[Marks6]],marks[[#This Row],[Marks5]],marks[[#This Row],[Marks4]],marks[[#This Row],[Marks3]],marks[[#This Row],[Marks2]],marks[[#This Row],[Marks]])</f>
        <v>399</v>
      </c>
      <c r="W228" s="1">
        <f>SUM(marks[[#This Row],[Marks5]],marks[[#This Row],[Marks4]],marks[[#This Row],[Marks3]],marks[[#This Row],[Marks2]],marks[[#This Row],[Marks]])</f>
        <v>324</v>
      </c>
      <c r="X228" s="1" t="s">
        <v>6</v>
      </c>
      <c r="Y228" s="1">
        <f>marks[[#This Row],[Total (5 Subject)]]/5</f>
        <v>64.8</v>
      </c>
    </row>
    <row r="229" spans="1:25" x14ac:dyDescent="0.25">
      <c r="A229">
        <v>26138516</v>
      </c>
      <c r="B229" s="1" t="s">
        <v>13</v>
      </c>
      <c r="C229" s="1" t="s">
        <v>231</v>
      </c>
      <c r="D229">
        <v>184</v>
      </c>
      <c r="E229">
        <v>80</v>
      </c>
      <c r="F229" s="1" t="s">
        <v>5</v>
      </c>
      <c r="G229">
        <v>2</v>
      </c>
      <c r="H229">
        <v>83</v>
      </c>
      <c r="I229" s="1" t="s">
        <v>8</v>
      </c>
      <c r="J229">
        <v>41</v>
      </c>
      <c r="K229">
        <v>55</v>
      </c>
      <c r="L229" s="1" t="s">
        <v>10</v>
      </c>
      <c r="M229">
        <v>86</v>
      </c>
      <c r="N229">
        <v>68</v>
      </c>
      <c r="O229" s="1" t="s">
        <v>5</v>
      </c>
      <c r="P229">
        <v>87</v>
      </c>
      <c r="Q229">
        <v>92</v>
      </c>
      <c r="R229" s="1" t="s">
        <v>3</v>
      </c>
      <c r="S229">
        <v>402</v>
      </c>
      <c r="T229">
        <v>86</v>
      </c>
      <c r="U229" s="1" t="s">
        <v>5</v>
      </c>
      <c r="V229" s="1">
        <f>SUM(marks[[#This Row],[Marks6]],marks[[#This Row],[Marks5]],marks[[#This Row],[Marks4]],marks[[#This Row],[Marks3]],marks[[#This Row],[Marks2]],marks[[#This Row],[Marks]])</f>
        <v>464</v>
      </c>
      <c r="W229" s="1">
        <f>SUM(marks[[#This Row],[Marks5]],marks[[#This Row],[Marks4]],marks[[#This Row],[Marks3]],marks[[#This Row],[Marks2]],marks[[#This Row],[Marks]])</f>
        <v>378</v>
      </c>
      <c r="X229" s="1" t="s">
        <v>6</v>
      </c>
      <c r="Y229" s="1">
        <f>marks[[#This Row],[Total (5 Subject)]]/5</f>
        <v>75.599999999999994</v>
      </c>
    </row>
    <row r="230" spans="1:25" x14ac:dyDescent="0.25">
      <c r="A230">
        <v>26138517</v>
      </c>
      <c r="B230" s="1" t="s">
        <v>1</v>
      </c>
      <c r="C230" s="1" t="s">
        <v>232</v>
      </c>
      <c r="D230">
        <v>184</v>
      </c>
      <c r="E230">
        <v>98</v>
      </c>
      <c r="F230" s="1" t="s">
        <v>4</v>
      </c>
      <c r="G230">
        <v>2</v>
      </c>
      <c r="H230">
        <v>92</v>
      </c>
      <c r="I230" s="1" t="s">
        <v>4</v>
      </c>
      <c r="J230">
        <v>41</v>
      </c>
      <c r="K230">
        <v>96</v>
      </c>
      <c r="L230" s="1" t="s">
        <v>4</v>
      </c>
      <c r="M230">
        <v>86</v>
      </c>
      <c r="N230">
        <v>99</v>
      </c>
      <c r="O230" s="1" t="s">
        <v>4</v>
      </c>
      <c r="P230">
        <v>87</v>
      </c>
      <c r="Q230">
        <v>99</v>
      </c>
      <c r="R230" s="1" t="s">
        <v>4</v>
      </c>
      <c r="S230">
        <v>402</v>
      </c>
      <c r="T230">
        <v>99</v>
      </c>
      <c r="U230" s="1" t="s">
        <v>4</v>
      </c>
      <c r="V230" s="1">
        <f>SUM(marks[[#This Row],[Marks6]],marks[[#This Row],[Marks5]],marks[[#This Row],[Marks4]],marks[[#This Row],[Marks3]],marks[[#This Row],[Marks2]],marks[[#This Row],[Marks]])</f>
        <v>583</v>
      </c>
      <c r="W230" s="1">
        <f>SUM(marks[[#This Row],[Marks5]],marks[[#This Row],[Marks4]],marks[[#This Row],[Marks3]],marks[[#This Row],[Marks2]],marks[[#This Row],[Marks]])</f>
        <v>484</v>
      </c>
      <c r="X230" s="1" t="s">
        <v>6</v>
      </c>
      <c r="Y230" s="1">
        <f>marks[[#This Row],[Total (5 Subject)]]/5</f>
        <v>96.8</v>
      </c>
    </row>
    <row r="231" spans="1:25" x14ac:dyDescent="0.25">
      <c r="A231">
        <v>26138518</v>
      </c>
      <c r="B231" s="1" t="s">
        <v>13</v>
      </c>
      <c r="C231" s="1" t="s">
        <v>233</v>
      </c>
      <c r="D231">
        <v>184</v>
      </c>
      <c r="E231">
        <v>90</v>
      </c>
      <c r="F231" s="1" t="s">
        <v>3</v>
      </c>
      <c r="G231">
        <v>2</v>
      </c>
      <c r="H231">
        <v>85</v>
      </c>
      <c r="I231" s="1" t="s">
        <v>8</v>
      </c>
      <c r="J231">
        <v>41</v>
      </c>
      <c r="K231">
        <v>86</v>
      </c>
      <c r="L231" s="1" t="s">
        <v>3</v>
      </c>
      <c r="M231">
        <v>86</v>
      </c>
      <c r="N231">
        <v>81</v>
      </c>
      <c r="O231" s="1" t="s">
        <v>3</v>
      </c>
      <c r="P231">
        <v>87</v>
      </c>
      <c r="Q231">
        <v>97</v>
      </c>
      <c r="R231" s="1" t="s">
        <v>4</v>
      </c>
      <c r="S231">
        <v>402</v>
      </c>
      <c r="T231">
        <v>89</v>
      </c>
      <c r="U231" s="1" t="s">
        <v>8</v>
      </c>
      <c r="V231" s="1">
        <f>SUM(marks[[#This Row],[Marks6]],marks[[#This Row],[Marks5]],marks[[#This Row],[Marks4]],marks[[#This Row],[Marks3]],marks[[#This Row],[Marks2]],marks[[#This Row],[Marks]])</f>
        <v>528</v>
      </c>
      <c r="W231" s="1">
        <f>SUM(marks[[#This Row],[Marks5]],marks[[#This Row],[Marks4]],marks[[#This Row],[Marks3]],marks[[#This Row],[Marks2]],marks[[#This Row],[Marks]])</f>
        <v>439</v>
      </c>
      <c r="X231" s="1" t="s">
        <v>6</v>
      </c>
      <c r="Y231" s="1">
        <f>marks[[#This Row],[Total (5 Subject)]]/5</f>
        <v>87.8</v>
      </c>
    </row>
    <row r="232" spans="1:25" x14ac:dyDescent="0.25">
      <c r="A232">
        <v>26138519</v>
      </c>
      <c r="B232" s="1" t="s">
        <v>13</v>
      </c>
      <c r="C232" s="1" t="s">
        <v>234</v>
      </c>
      <c r="D232">
        <v>184</v>
      </c>
      <c r="E232">
        <v>80</v>
      </c>
      <c r="F232" s="1" t="s">
        <v>5</v>
      </c>
      <c r="G232">
        <v>2</v>
      </c>
      <c r="H232">
        <v>84</v>
      </c>
      <c r="I232" s="1" t="s">
        <v>8</v>
      </c>
      <c r="J232">
        <v>241</v>
      </c>
      <c r="K232">
        <v>55</v>
      </c>
      <c r="L232" s="1" t="s">
        <v>10</v>
      </c>
      <c r="M232">
        <v>86</v>
      </c>
      <c r="N232">
        <v>84</v>
      </c>
      <c r="O232" s="1" t="s">
        <v>3</v>
      </c>
      <c r="P232">
        <v>87</v>
      </c>
      <c r="Q232">
        <v>95</v>
      </c>
      <c r="R232" s="1" t="s">
        <v>4</v>
      </c>
      <c r="S232">
        <v>402</v>
      </c>
      <c r="T232">
        <v>87</v>
      </c>
      <c r="U232" s="1" t="s">
        <v>5</v>
      </c>
      <c r="V232" s="1">
        <f>SUM(marks[[#This Row],[Marks6]],marks[[#This Row],[Marks5]],marks[[#This Row],[Marks4]],marks[[#This Row],[Marks3]],marks[[#This Row],[Marks2]],marks[[#This Row],[Marks]])</f>
        <v>485</v>
      </c>
      <c r="W232" s="1">
        <f>SUM(marks[[#This Row],[Marks5]],marks[[#This Row],[Marks4]],marks[[#This Row],[Marks3]],marks[[#This Row],[Marks2]],marks[[#This Row],[Marks]])</f>
        <v>398</v>
      </c>
      <c r="X232" s="1" t="s">
        <v>6</v>
      </c>
      <c r="Y232" s="1">
        <f>marks[[#This Row],[Total (5 Subject)]]/5</f>
        <v>79.599999999999994</v>
      </c>
    </row>
    <row r="233" spans="1:25" x14ac:dyDescent="0.25">
      <c r="A233">
        <v>26138520</v>
      </c>
      <c r="B233" s="1" t="s">
        <v>13</v>
      </c>
      <c r="C233" s="1" t="s">
        <v>235</v>
      </c>
      <c r="D233">
        <v>184</v>
      </c>
      <c r="E233">
        <v>98</v>
      </c>
      <c r="F233" s="1" t="s">
        <v>4</v>
      </c>
      <c r="G233">
        <v>2</v>
      </c>
      <c r="H233">
        <v>93</v>
      </c>
      <c r="I233" s="1" t="s">
        <v>4</v>
      </c>
      <c r="J233">
        <v>41</v>
      </c>
      <c r="K233">
        <v>83</v>
      </c>
      <c r="L233" s="1" t="s">
        <v>3</v>
      </c>
      <c r="M233">
        <v>86</v>
      </c>
      <c r="N233">
        <v>92</v>
      </c>
      <c r="O233" s="1" t="s">
        <v>4</v>
      </c>
      <c r="P233">
        <v>87</v>
      </c>
      <c r="Q233">
        <v>97</v>
      </c>
      <c r="R233" s="1" t="s">
        <v>4</v>
      </c>
      <c r="S233">
        <v>402</v>
      </c>
      <c r="T233">
        <v>93</v>
      </c>
      <c r="U233" s="1" t="s">
        <v>3</v>
      </c>
      <c r="V233" s="1">
        <f>SUM(marks[[#This Row],[Marks6]],marks[[#This Row],[Marks5]],marks[[#This Row],[Marks4]],marks[[#This Row],[Marks3]],marks[[#This Row],[Marks2]],marks[[#This Row],[Marks]])</f>
        <v>556</v>
      </c>
      <c r="W233" s="1">
        <f>SUM(marks[[#This Row],[Marks5]],marks[[#This Row],[Marks4]],marks[[#This Row],[Marks3]],marks[[#This Row],[Marks2]],marks[[#This Row],[Marks]])</f>
        <v>463</v>
      </c>
      <c r="X233" s="1" t="s">
        <v>6</v>
      </c>
      <c r="Y233" s="1">
        <f>marks[[#This Row],[Total (5 Subject)]]/5</f>
        <v>92.6</v>
      </c>
    </row>
    <row r="234" spans="1:25" x14ac:dyDescent="0.25">
      <c r="A234">
        <v>26138521</v>
      </c>
      <c r="B234" s="1" t="s">
        <v>1</v>
      </c>
      <c r="C234" s="1" t="s">
        <v>69</v>
      </c>
      <c r="D234">
        <v>184</v>
      </c>
      <c r="E234">
        <v>80</v>
      </c>
      <c r="F234" s="1" t="s">
        <v>5</v>
      </c>
      <c r="G234">
        <v>2</v>
      </c>
      <c r="H234">
        <v>79</v>
      </c>
      <c r="I234" s="1" t="s">
        <v>5</v>
      </c>
      <c r="J234">
        <v>41</v>
      </c>
      <c r="K234">
        <v>58</v>
      </c>
      <c r="L234" s="1" t="s">
        <v>10</v>
      </c>
      <c r="M234">
        <v>86</v>
      </c>
      <c r="N234">
        <v>70</v>
      </c>
      <c r="O234" s="1" t="s">
        <v>8</v>
      </c>
      <c r="P234">
        <v>87</v>
      </c>
      <c r="Q234">
        <v>87</v>
      </c>
      <c r="R234" s="1" t="s">
        <v>8</v>
      </c>
      <c r="S234">
        <v>402</v>
      </c>
      <c r="T234">
        <v>81</v>
      </c>
      <c r="U234" s="1" t="s">
        <v>16</v>
      </c>
      <c r="V234" s="1">
        <f>SUM(marks[[#This Row],[Marks6]],marks[[#This Row],[Marks5]],marks[[#This Row],[Marks4]],marks[[#This Row],[Marks3]],marks[[#This Row],[Marks2]],marks[[#This Row],[Marks]])</f>
        <v>455</v>
      </c>
      <c r="W234" s="1">
        <f>SUM(marks[[#This Row],[Marks5]],marks[[#This Row],[Marks4]],marks[[#This Row],[Marks3]],marks[[#This Row],[Marks2]],marks[[#This Row],[Marks]])</f>
        <v>374</v>
      </c>
      <c r="X234" s="1" t="s">
        <v>6</v>
      </c>
      <c r="Y234" s="1">
        <f>marks[[#This Row],[Total (5 Subject)]]/5</f>
        <v>74.8</v>
      </c>
    </row>
    <row r="235" spans="1:25" x14ac:dyDescent="0.25">
      <c r="A235">
        <v>26138522</v>
      </c>
      <c r="B235" s="1" t="s">
        <v>1</v>
      </c>
      <c r="C235" s="1" t="s">
        <v>236</v>
      </c>
      <c r="D235">
        <v>184</v>
      </c>
      <c r="E235">
        <v>56</v>
      </c>
      <c r="F235" s="1" t="s">
        <v>12</v>
      </c>
      <c r="G235">
        <v>2</v>
      </c>
      <c r="H235">
        <v>69</v>
      </c>
      <c r="I235" s="1" t="s">
        <v>16</v>
      </c>
      <c r="J235">
        <v>41</v>
      </c>
      <c r="K235">
        <v>40</v>
      </c>
      <c r="L235" s="1" t="s">
        <v>12</v>
      </c>
      <c r="M235">
        <v>86</v>
      </c>
      <c r="N235">
        <v>55</v>
      </c>
      <c r="O235" s="1" t="s">
        <v>10</v>
      </c>
      <c r="P235">
        <v>87</v>
      </c>
      <c r="Q235">
        <v>69</v>
      </c>
      <c r="R235" s="1" t="s">
        <v>10</v>
      </c>
      <c r="S235">
        <v>402</v>
      </c>
      <c r="T235">
        <v>70</v>
      </c>
      <c r="U235" s="1" t="s">
        <v>19</v>
      </c>
      <c r="V235" s="1">
        <f>SUM(marks[[#This Row],[Marks6]],marks[[#This Row],[Marks5]],marks[[#This Row],[Marks4]],marks[[#This Row],[Marks3]],marks[[#This Row],[Marks2]],marks[[#This Row],[Marks]])</f>
        <v>359</v>
      </c>
      <c r="W235" s="1">
        <f>SUM(marks[[#This Row],[Marks5]],marks[[#This Row],[Marks4]],marks[[#This Row],[Marks3]],marks[[#This Row],[Marks2]],marks[[#This Row],[Marks]])</f>
        <v>289</v>
      </c>
      <c r="X235" s="1" t="s">
        <v>6</v>
      </c>
      <c r="Y235" s="1">
        <f>marks[[#This Row],[Total (5 Subject)]]/5</f>
        <v>57.8</v>
      </c>
    </row>
    <row r="236" spans="1:25" x14ac:dyDescent="0.25">
      <c r="A236">
        <v>26138523</v>
      </c>
      <c r="B236" s="1" t="s">
        <v>1</v>
      </c>
      <c r="C236" s="1" t="s">
        <v>237</v>
      </c>
      <c r="D236">
        <v>184</v>
      </c>
      <c r="E236">
        <v>60</v>
      </c>
      <c r="F236" s="1" t="s">
        <v>12</v>
      </c>
      <c r="G236">
        <v>122</v>
      </c>
      <c r="H236">
        <v>81</v>
      </c>
      <c r="I236" s="1" t="s">
        <v>8</v>
      </c>
      <c r="J236">
        <v>41</v>
      </c>
      <c r="K236">
        <v>60</v>
      </c>
      <c r="L236" s="1" t="s">
        <v>5</v>
      </c>
      <c r="M236">
        <v>86</v>
      </c>
      <c r="N236">
        <v>70</v>
      </c>
      <c r="O236" s="1" t="s">
        <v>8</v>
      </c>
      <c r="P236">
        <v>87</v>
      </c>
      <c r="Q236">
        <v>79</v>
      </c>
      <c r="R236" s="1" t="s">
        <v>5</v>
      </c>
      <c r="S236">
        <v>402</v>
      </c>
      <c r="T236">
        <v>73</v>
      </c>
      <c r="U236" s="1" t="s">
        <v>12</v>
      </c>
      <c r="V236" s="1">
        <f>SUM(marks[[#This Row],[Marks6]],marks[[#This Row],[Marks5]],marks[[#This Row],[Marks4]],marks[[#This Row],[Marks3]],marks[[#This Row],[Marks2]],marks[[#This Row],[Marks]])</f>
        <v>423</v>
      </c>
      <c r="W236" s="1">
        <f>SUM(marks[[#This Row],[Marks5]],marks[[#This Row],[Marks4]],marks[[#This Row],[Marks3]],marks[[#This Row],[Marks2]],marks[[#This Row],[Marks]])</f>
        <v>350</v>
      </c>
      <c r="X236" s="1" t="s">
        <v>6</v>
      </c>
      <c r="Y236" s="1">
        <f>marks[[#This Row],[Total (5 Subject)]]/5</f>
        <v>70</v>
      </c>
    </row>
    <row r="237" spans="1:25" x14ac:dyDescent="0.25">
      <c r="A237">
        <v>26138524</v>
      </c>
      <c r="B237" s="1" t="s">
        <v>13</v>
      </c>
      <c r="C237" s="1" t="s">
        <v>238</v>
      </c>
      <c r="D237">
        <v>184</v>
      </c>
      <c r="E237">
        <v>58</v>
      </c>
      <c r="F237" s="1" t="s">
        <v>12</v>
      </c>
      <c r="G237">
        <v>2</v>
      </c>
      <c r="H237">
        <v>68</v>
      </c>
      <c r="I237" s="1" t="s">
        <v>16</v>
      </c>
      <c r="J237">
        <v>41</v>
      </c>
      <c r="K237">
        <v>49</v>
      </c>
      <c r="L237" s="1" t="s">
        <v>16</v>
      </c>
      <c r="M237">
        <v>86</v>
      </c>
      <c r="N237">
        <v>44</v>
      </c>
      <c r="O237" s="1" t="s">
        <v>12</v>
      </c>
      <c r="P237">
        <v>87</v>
      </c>
      <c r="Q237">
        <v>69</v>
      </c>
      <c r="R237" s="1" t="s">
        <v>10</v>
      </c>
      <c r="S237">
        <v>402</v>
      </c>
      <c r="T237">
        <v>70</v>
      </c>
      <c r="U237" s="1" t="s">
        <v>19</v>
      </c>
      <c r="V237" s="1">
        <f>SUM(marks[[#This Row],[Marks6]],marks[[#This Row],[Marks5]],marks[[#This Row],[Marks4]],marks[[#This Row],[Marks3]],marks[[#This Row],[Marks2]],marks[[#This Row],[Marks]])</f>
        <v>358</v>
      </c>
      <c r="W237" s="1">
        <f>SUM(marks[[#This Row],[Marks5]],marks[[#This Row],[Marks4]],marks[[#This Row],[Marks3]],marks[[#This Row],[Marks2]],marks[[#This Row],[Marks]])</f>
        <v>288</v>
      </c>
      <c r="X237" s="1" t="s">
        <v>6</v>
      </c>
      <c r="Y237" s="1">
        <f>marks[[#This Row],[Total (5 Subject)]]/5</f>
        <v>57.6</v>
      </c>
    </row>
    <row r="238" spans="1:25" x14ac:dyDescent="0.25">
      <c r="A238">
        <v>26138525</v>
      </c>
      <c r="B238" s="1" t="s">
        <v>13</v>
      </c>
      <c r="C238" s="1" t="s">
        <v>82</v>
      </c>
      <c r="D238">
        <v>184</v>
      </c>
      <c r="E238">
        <v>60</v>
      </c>
      <c r="F238" s="1" t="s">
        <v>12</v>
      </c>
      <c r="G238">
        <v>2</v>
      </c>
      <c r="H238">
        <v>68</v>
      </c>
      <c r="I238" s="1" t="s">
        <v>16</v>
      </c>
      <c r="J238">
        <v>41</v>
      </c>
      <c r="K238">
        <v>48</v>
      </c>
      <c r="L238" s="1" t="s">
        <v>16</v>
      </c>
      <c r="M238">
        <v>86</v>
      </c>
      <c r="N238">
        <v>58</v>
      </c>
      <c r="O238" s="1" t="s">
        <v>10</v>
      </c>
      <c r="P238">
        <v>87</v>
      </c>
      <c r="Q238">
        <v>76</v>
      </c>
      <c r="R238" s="1" t="s">
        <v>5</v>
      </c>
      <c r="S238">
        <v>402</v>
      </c>
      <c r="T238">
        <v>72</v>
      </c>
      <c r="U238" s="1" t="s">
        <v>12</v>
      </c>
      <c r="V238" s="1">
        <f>SUM(marks[[#This Row],[Marks6]],marks[[#This Row],[Marks5]],marks[[#This Row],[Marks4]],marks[[#This Row],[Marks3]],marks[[#This Row],[Marks2]],marks[[#This Row],[Marks]])</f>
        <v>382</v>
      </c>
      <c r="W238" s="1">
        <f>SUM(marks[[#This Row],[Marks5]],marks[[#This Row],[Marks4]],marks[[#This Row],[Marks3]],marks[[#This Row],[Marks2]],marks[[#This Row],[Marks]])</f>
        <v>310</v>
      </c>
      <c r="X238" s="1" t="s">
        <v>6</v>
      </c>
      <c r="Y238" s="1">
        <f>marks[[#This Row],[Total (5 Subject)]]/5</f>
        <v>62</v>
      </c>
    </row>
    <row r="239" spans="1:25" x14ac:dyDescent="0.25">
      <c r="A239">
        <v>26138526</v>
      </c>
      <c r="B239" s="1" t="s">
        <v>1</v>
      </c>
      <c r="C239" s="1" t="s">
        <v>239</v>
      </c>
      <c r="D239">
        <v>184</v>
      </c>
      <c r="E239">
        <v>57</v>
      </c>
      <c r="F239" s="1" t="s">
        <v>12</v>
      </c>
      <c r="G239">
        <v>2</v>
      </c>
      <c r="H239">
        <v>60</v>
      </c>
      <c r="I239" s="1" t="s">
        <v>12</v>
      </c>
      <c r="J239">
        <v>41</v>
      </c>
      <c r="K239">
        <v>43</v>
      </c>
      <c r="L239" s="1" t="s">
        <v>12</v>
      </c>
      <c r="M239">
        <v>86</v>
      </c>
      <c r="N239">
        <v>56</v>
      </c>
      <c r="O239" s="1" t="s">
        <v>10</v>
      </c>
      <c r="P239">
        <v>87</v>
      </c>
      <c r="Q239">
        <v>69</v>
      </c>
      <c r="R239" s="1" t="s">
        <v>10</v>
      </c>
      <c r="S239">
        <v>402</v>
      </c>
      <c r="T239">
        <v>68</v>
      </c>
      <c r="U239" s="1" t="s">
        <v>19</v>
      </c>
      <c r="V239" s="1">
        <f>SUM(marks[[#This Row],[Marks6]],marks[[#This Row],[Marks5]],marks[[#This Row],[Marks4]],marks[[#This Row],[Marks3]],marks[[#This Row],[Marks2]],marks[[#This Row],[Marks]])</f>
        <v>353</v>
      </c>
      <c r="W239" s="1">
        <f>SUM(marks[[#This Row],[Marks5]],marks[[#This Row],[Marks4]],marks[[#This Row],[Marks3]],marks[[#This Row],[Marks2]],marks[[#This Row],[Marks]])</f>
        <v>285</v>
      </c>
      <c r="X239" s="1" t="s">
        <v>6</v>
      </c>
      <c r="Y239" s="1">
        <f>marks[[#This Row],[Total (5 Subject)]]/5</f>
        <v>57</v>
      </c>
    </row>
    <row r="240" spans="1:25" x14ac:dyDescent="0.25">
      <c r="A240">
        <v>26138527</v>
      </c>
      <c r="B240" s="1" t="s">
        <v>1</v>
      </c>
      <c r="C240" s="1" t="s">
        <v>240</v>
      </c>
      <c r="D240">
        <v>184</v>
      </c>
      <c r="E240">
        <v>65</v>
      </c>
      <c r="F240" s="1" t="s">
        <v>16</v>
      </c>
      <c r="G240">
        <v>122</v>
      </c>
      <c r="H240">
        <v>58</v>
      </c>
      <c r="I240" s="1" t="s">
        <v>16</v>
      </c>
      <c r="J240">
        <v>241</v>
      </c>
      <c r="K240">
        <v>50</v>
      </c>
      <c r="L240" s="1" t="s">
        <v>16</v>
      </c>
      <c r="M240">
        <v>86</v>
      </c>
      <c r="N240">
        <v>60</v>
      </c>
      <c r="O240" s="1" t="s">
        <v>10</v>
      </c>
      <c r="P240">
        <v>87</v>
      </c>
      <c r="Q240">
        <v>70</v>
      </c>
      <c r="R240" s="1" t="s">
        <v>10</v>
      </c>
      <c r="S240">
        <v>402</v>
      </c>
      <c r="T240">
        <v>70</v>
      </c>
      <c r="U240" s="1" t="s">
        <v>19</v>
      </c>
      <c r="V240" s="1">
        <f>SUM(marks[[#This Row],[Marks6]],marks[[#This Row],[Marks5]],marks[[#This Row],[Marks4]],marks[[#This Row],[Marks3]],marks[[#This Row],[Marks2]],marks[[#This Row],[Marks]])</f>
        <v>373</v>
      </c>
      <c r="W240" s="1">
        <f>SUM(marks[[#This Row],[Marks5]],marks[[#This Row],[Marks4]],marks[[#This Row],[Marks3]],marks[[#This Row],[Marks2]],marks[[#This Row],[Marks]])</f>
        <v>303</v>
      </c>
      <c r="X240" s="1" t="s">
        <v>6</v>
      </c>
      <c r="Y240" s="1">
        <f>marks[[#This Row],[Total (5 Subject)]]/5</f>
        <v>60.6</v>
      </c>
    </row>
    <row r="241" spans="1:25" x14ac:dyDescent="0.25">
      <c r="A241">
        <v>26138528</v>
      </c>
      <c r="B241" s="1" t="s">
        <v>1</v>
      </c>
      <c r="C241" s="1" t="s">
        <v>241</v>
      </c>
      <c r="D241">
        <v>184</v>
      </c>
      <c r="E241">
        <v>57</v>
      </c>
      <c r="F241" s="1" t="s">
        <v>12</v>
      </c>
      <c r="G241">
        <v>122</v>
      </c>
      <c r="H241">
        <v>57</v>
      </c>
      <c r="I241" s="1" t="s">
        <v>12</v>
      </c>
      <c r="J241">
        <v>41</v>
      </c>
      <c r="K241">
        <v>45</v>
      </c>
      <c r="L241" s="1" t="s">
        <v>16</v>
      </c>
      <c r="M241">
        <v>86</v>
      </c>
      <c r="N241">
        <v>53</v>
      </c>
      <c r="O241" s="1" t="s">
        <v>10</v>
      </c>
      <c r="P241">
        <v>87</v>
      </c>
      <c r="Q241">
        <v>79</v>
      </c>
      <c r="R241" s="1" t="s">
        <v>5</v>
      </c>
      <c r="S241">
        <v>402</v>
      </c>
      <c r="T241">
        <v>69</v>
      </c>
      <c r="U241" s="1" t="s">
        <v>19</v>
      </c>
      <c r="V241" s="1">
        <f>SUM(marks[[#This Row],[Marks6]],marks[[#This Row],[Marks5]],marks[[#This Row],[Marks4]],marks[[#This Row],[Marks3]],marks[[#This Row],[Marks2]],marks[[#This Row],[Marks]])</f>
        <v>360</v>
      </c>
      <c r="W241" s="1">
        <f>SUM(marks[[#This Row],[Marks5]],marks[[#This Row],[Marks4]],marks[[#This Row],[Marks3]],marks[[#This Row],[Marks2]],marks[[#This Row],[Marks]])</f>
        <v>291</v>
      </c>
      <c r="X241" s="1" t="s">
        <v>6</v>
      </c>
      <c r="Y241" s="1">
        <f>marks[[#This Row],[Total (5 Subject)]]/5</f>
        <v>58.2</v>
      </c>
    </row>
    <row r="242" spans="1:25" x14ac:dyDescent="0.25">
      <c r="A242">
        <v>26138529</v>
      </c>
      <c r="B242" s="1" t="s">
        <v>1</v>
      </c>
      <c r="C242" s="1" t="s">
        <v>242</v>
      </c>
      <c r="D242">
        <v>184</v>
      </c>
      <c r="E242">
        <v>57</v>
      </c>
      <c r="F242" s="1" t="s">
        <v>12</v>
      </c>
      <c r="G242">
        <v>2</v>
      </c>
      <c r="H242">
        <v>61</v>
      </c>
      <c r="I242" s="1" t="s">
        <v>12</v>
      </c>
      <c r="J242">
        <v>241</v>
      </c>
      <c r="K242">
        <v>43</v>
      </c>
      <c r="L242" s="1" t="s">
        <v>12</v>
      </c>
      <c r="M242">
        <v>86</v>
      </c>
      <c r="N242">
        <v>59</v>
      </c>
      <c r="O242" s="1" t="s">
        <v>10</v>
      </c>
      <c r="P242">
        <v>87</v>
      </c>
      <c r="Q242">
        <v>79</v>
      </c>
      <c r="R242" s="1" t="s">
        <v>5</v>
      </c>
      <c r="S242">
        <v>402</v>
      </c>
      <c r="T242">
        <v>71</v>
      </c>
      <c r="U242" s="1" t="s">
        <v>12</v>
      </c>
      <c r="V242" s="1">
        <f>SUM(marks[[#This Row],[Marks6]],marks[[#This Row],[Marks5]],marks[[#This Row],[Marks4]],marks[[#This Row],[Marks3]],marks[[#This Row],[Marks2]],marks[[#This Row],[Marks]])</f>
        <v>370</v>
      </c>
      <c r="W242" s="1">
        <f>SUM(marks[[#This Row],[Marks5]],marks[[#This Row],[Marks4]],marks[[#This Row],[Marks3]],marks[[#This Row],[Marks2]],marks[[#This Row],[Marks]])</f>
        <v>299</v>
      </c>
      <c r="X242" s="1" t="s">
        <v>6</v>
      </c>
      <c r="Y242" s="1">
        <f>marks[[#This Row],[Total (5 Subject)]]/5</f>
        <v>59.8</v>
      </c>
    </row>
    <row r="243" spans="1:25" x14ac:dyDescent="0.25">
      <c r="A243">
        <v>26138530</v>
      </c>
      <c r="B243" s="1" t="s">
        <v>13</v>
      </c>
      <c r="C243" s="1" t="s">
        <v>243</v>
      </c>
      <c r="D243">
        <v>184</v>
      </c>
      <c r="E243">
        <v>69</v>
      </c>
      <c r="F243" s="1" t="s">
        <v>16</v>
      </c>
      <c r="G243">
        <v>2</v>
      </c>
      <c r="H243">
        <v>69</v>
      </c>
      <c r="I243" s="1" t="s">
        <v>16</v>
      </c>
      <c r="J243">
        <v>41</v>
      </c>
      <c r="K243">
        <v>53</v>
      </c>
      <c r="L243" s="1" t="s">
        <v>10</v>
      </c>
      <c r="M243">
        <v>86</v>
      </c>
      <c r="N243">
        <v>57</v>
      </c>
      <c r="O243" s="1" t="s">
        <v>10</v>
      </c>
      <c r="P243">
        <v>87</v>
      </c>
      <c r="Q243">
        <v>79</v>
      </c>
      <c r="R243" s="1" t="s">
        <v>5</v>
      </c>
      <c r="S243">
        <v>402</v>
      </c>
      <c r="T243">
        <v>75</v>
      </c>
      <c r="U243" s="1" t="s">
        <v>12</v>
      </c>
      <c r="V243" s="1">
        <f>SUM(marks[[#This Row],[Marks6]],marks[[#This Row],[Marks5]],marks[[#This Row],[Marks4]],marks[[#This Row],[Marks3]],marks[[#This Row],[Marks2]],marks[[#This Row],[Marks]])</f>
        <v>402</v>
      </c>
      <c r="W243" s="1">
        <f>SUM(marks[[#This Row],[Marks5]],marks[[#This Row],[Marks4]],marks[[#This Row],[Marks3]],marks[[#This Row],[Marks2]],marks[[#This Row],[Marks]])</f>
        <v>327</v>
      </c>
      <c r="X243" s="1" t="s">
        <v>6</v>
      </c>
      <c r="Y243" s="1">
        <f>marks[[#This Row],[Total (5 Subject)]]/5</f>
        <v>65.400000000000006</v>
      </c>
    </row>
    <row r="244" spans="1:25" x14ac:dyDescent="0.25">
      <c r="A244">
        <v>26138531</v>
      </c>
      <c r="B244" s="1" t="s">
        <v>1</v>
      </c>
      <c r="C244" s="1" t="s">
        <v>244</v>
      </c>
      <c r="D244">
        <v>184</v>
      </c>
      <c r="E244">
        <v>69</v>
      </c>
      <c r="F244" s="1" t="s">
        <v>16</v>
      </c>
      <c r="G244">
        <v>2</v>
      </c>
      <c r="H244">
        <v>79</v>
      </c>
      <c r="I244" s="1" t="s">
        <v>5</v>
      </c>
      <c r="J244">
        <v>241</v>
      </c>
      <c r="K244">
        <v>42</v>
      </c>
      <c r="L244" s="1" t="s">
        <v>12</v>
      </c>
      <c r="M244">
        <v>86</v>
      </c>
      <c r="N244">
        <v>60</v>
      </c>
      <c r="O244" s="1" t="s">
        <v>10</v>
      </c>
      <c r="P244">
        <v>87</v>
      </c>
      <c r="Q244">
        <v>89</v>
      </c>
      <c r="R244" s="1" t="s">
        <v>3</v>
      </c>
      <c r="S244">
        <v>402</v>
      </c>
      <c r="T244">
        <v>79</v>
      </c>
      <c r="U244" s="1" t="s">
        <v>16</v>
      </c>
      <c r="V244" s="1">
        <f>SUM(marks[[#This Row],[Marks6]],marks[[#This Row],[Marks5]],marks[[#This Row],[Marks4]],marks[[#This Row],[Marks3]],marks[[#This Row],[Marks2]],marks[[#This Row],[Marks]])</f>
        <v>418</v>
      </c>
      <c r="W244" s="1">
        <f>SUM(marks[[#This Row],[Marks5]],marks[[#This Row],[Marks4]],marks[[#This Row],[Marks3]],marks[[#This Row],[Marks2]],marks[[#This Row],[Marks]])</f>
        <v>339</v>
      </c>
      <c r="X244" s="1" t="s">
        <v>6</v>
      </c>
      <c r="Y244" s="1">
        <f>marks[[#This Row],[Total (5 Subject)]]/5</f>
        <v>67.8</v>
      </c>
    </row>
    <row r="245" spans="1:25" x14ac:dyDescent="0.25">
      <c r="A245">
        <v>26138532</v>
      </c>
      <c r="B245" s="1" t="s">
        <v>13</v>
      </c>
      <c r="C245" s="1" t="s">
        <v>245</v>
      </c>
      <c r="D245">
        <v>184</v>
      </c>
      <c r="E245">
        <v>57</v>
      </c>
      <c r="F245" s="1" t="s">
        <v>12</v>
      </c>
      <c r="G245">
        <v>2</v>
      </c>
      <c r="H245">
        <v>61</v>
      </c>
      <c r="I245" s="1" t="s">
        <v>12</v>
      </c>
      <c r="J245">
        <v>241</v>
      </c>
      <c r="K245">
        <v>36</v>
      </c>
      <c r="L245" s="1" t="s">
        <v>19</v>
      </c>
      <c r="M245">
        <v>86</v>
      </c>
      <c r="N245">
        <v>45</v>
      </c>
      <c r="O245" s="1" t="s">
        <v>12</v>
      </c>
      <c r="P245">
        <v>87</v>
      </c>
      <c r="Q245">
        <v>69</v>
      </c>
      <c r="R245" s="1" t="s">
        <v>10</v>
      </c>
      <c r="S245">
        <v>402</v>
      </c>
      <c r="T245">
        <v>68</v>
      </c>
      <c r="U245" s="1" t="s">
        <v>19</v>
      </c>
      <c r="V245" s="1">
        <f>SUM(marks[[#This Row],[Marks6]],marks[[#This Row],[Marks5]],marks[[#This Row],[Marks4]],marks[[#This Row],[Marks3]],marks[[#This Row],[Marks2]],marks[[#This Row],[Marks]])</f>
        <v>336</v>
      </c>
      <c r="W245" s="1">
        <f>SUM(marks[[#This Row],[Marks5]],marks[[#This Row],[Marks4]],marks[[#This Row],[Marks3]],marks[[#This Row],[Marks2]],marks[[#This Row],[Marks]])</f>
        <v>268</v>
      </c>
      <c r="X245" s="1" t="s">
        <v>6</v>
      </c>
      <c r="Y245" s="1">
        <f>marks[[#This Row],[Total (5 Subject)]]/5</f>
        <v>53.6</v>
      </c>
    </row>
    <row r="246" spans="1:25" x14ac:dyDescent="0.25">
      <c r="A246">
        <v>26138533</v>
      </c>
      <c r="B246" s="1" t="s">
        <v>13</v>
      </c>
      <c r="C246" s="1" t="s">
        <v>246</v>
      </c>
      <c r="D246">
        <v>184</v>
      </c>
      <c r="E246">
        <v>59</v>
      </c>
      <c r="F246" s="1" t="s">
        <v>12</v>
      </c>
      <c r="G246">
        <v>2</v>
      </c>
      <c r="H246">
        <v>61</v>
      </c>
      <c r="I246" s="1" t="s">
        <v>12</v>
      </c>
      <c r="J246">
        <v>241</v>
      </c>
      <c r="K246">
        <v>40</v>
      </c>
      <c r="L246" s="1" t="s">
        <v>12</v>
      </c>
      <c r="M246">
        <v>86</v>
      </c>
      <c r="N246">
        <v>45</v>
      </c>
      <c r="O246" s="1" t="s">
        <v>12</v>
      </c>
      <c r="P246">
        <v>87</v>
      </c>
      <c r="Q246">
        <v>79</v>
      </c>
      <c r="R246" s="1" t="s">
        <v>5</v>
      </c>
      <c r="S246">
        <v>402</v>
      </c>
      <c r="T246">
        <v>71</v>
      </c>
      <c r="U246" s="1" t="s">
        <v>12</v>
      </c>
      <c r="V246" s="1">
        <f>SUM(marks[[#This Row],[Marks6]],marks[[#This Row],[Marks5]],marks[[#This Row],[Marks4]],marks[[#This Row],[Marks3]],marks[[#This Row],[Marks2]],marks[[#This Row],[Marks]])</f>
        <v>355</v>
      </c>
      <c r="W246" s="1">
        <f>SUM(marks[[#This Row],[Marks5]],marks[[#This Row],[Marks4]],marks[[#This Row],[Marks3]],marks[[#This Row],[Marks2]],marks[[#This Row],[Marks]])</f>
        <v>284</v>
      </c>
      <c r="X246" s="1" t="s">
        <v>6</v>
      </c>
      <c r="Y246" s="1">
        <f>marks[[#This Row],[Total (5 Subject)]]/5</f>
        <v>56.8</v>
      </c>
    </row>
    <row r="247" spans="1:25" x14ac:dyDescent="0.25">
      <c r="A247">
        <v>26138534</v>
      </c>
      <c r="B247" s="1" t="s">
        <v>13</v>
      </c>
      <c r="C247" s="1" t="s">
        <v>247</v>
      </c>
      <c r="D247">
        <v>184</v>
      </c>
      <c r="E247">
        <v>75</v>
      </c>
      <c r="F247" s="1" t="s">
        <v>10</v>
      </c>
      <c r="G247">
        <v>2</v>
      </c>
      <c r="H247">
        <v>66</v>
      </c>
      <c r="I247" s="1" t="s">
        <v>16</v>
      </c>
      <c r="J247">
        <v>241</v>
      </c>
      <c r="K247">
        <v>50</v>
      </c>
      <c r="L247" s="1" t="s">
        <v>16</v>
      </c>
      <c r="M247">
        <v>86</v>
      </c>
      <c r="N247">
        <v>59</v>
      </c>
      <c r="O247" s="1" t="s">
        <v>10</v>
      </c>
      <c r="P247">
        <v>87</v>
      </c>
      <c r="Q247">
        <v>88</v>
      </c>
      <c r="R247" s="1" t="s">
        <v>8</v>
      </c>
      <c r="S247">
        <v>402</v>
      </c>
      <c r="T247">
        <v>77</v>
      </c>
      <c r="U247" s="1" t="s">
        <v>16</v>
      </c>
      <c r="V247" s="1">
        <f>SUM(marks[[#This Row],[Marks6]],marks[[#This Row],[Marks5]],marks[[#This Row],[Marks4]],marks[[#This Row],[Marks3]],marks[[#This Row],[Marks2]],marks[[#This Row],[Marks]])</f>
        <v>415</v>
      </c>
      <c r="W247" s="1">
        <f>SUM(marks[[#This Row],[Marks5]],marks[[#This Row],[Marks4]],marks[[#This Row],[Marks3]],marks[[#This Row],[Marks2]],marks[[#This Row],[Marks]])</f>
        <v>338</v>
      </c>
      <c r="X247" s="1" t="s">
        <v>6</v>
      </c>
      <c r="Y247" s="1">
        <f>marks[[#This Row],[Total (5 Subject)]]/5</f>
        <v>67.599999999999994</v>
      </c>
    </row>
    <row r="248" spans="1:25" x14ac:dyDescent="0.25">
      <c r="A248">
        <v>26138535</v>
      </c>
      <c r="B248" s="1" t="s">
        <v>1</v>
      </c>
      <c r="C248" s="1" t="s">
        <v>248</v>
      </c>
      <c r="D248">
        <v>184</v>
      </c>
      <c r="E248">
        <v>68</v>
      </c>
      <c r="F248" s="1" t="s">
        <v>16</v>
      </c>
      <c r="G248">
        <v>2</v>
      </c>
      <c r="H248">
        <v>68</v>
      </c>
      <c r="I248" s="1" t="s">
        <v>16</v>
      </c>
      <c r="J248">
        <v>41</v>
      </c>
      <c r="K248">
        <v>55</v>
      </c>
      <c r="L248" s="1" t="s">
        <v>10</v>
      </c>
      <c r="M248">
        <v>86</v>
      </c>
      <c r="N248">
        <v>52</v>
      </c>
      <c r="O248" s="1" t="s">
        <v>16</v>
      </c>
      <c r="P248">
        <v>87</v>
      </c>
      <c r="Q248">
        <v>78</v>
      </c>
      <c r="R248" s="1" t="s">
        <v>5</v>
      </c>
      <c r="S248">
        <v>402</v>
      </c>
      <c r="T248">
        <v>74</v>
      </c>
      <c r="U248" s="1" t="s">
        <v>12</v>
      </c>
      <c r="V248" s="1">
        <f>SUM(marks[[#This Row],[Marks6]],marks[[#This Row],[Marks5]],marks[[#This Row],[Marks4]],marks[[#This Row],[Marks3]],marks[[#This Row],[Marks2]],marks[[#This Row],[Marks]])</f>
        <v>395</v>
      </c>
      <c r="W248" s="1">
        <f>SUM(marks[[#This Row],[Marks5]],marks[[#This Row],[Marks4]],marks[[#This Row],[Marks3]],marks[[#This Row],[Marks2]],marks[[#This Row],[Marks]])</f>
        <v>321</v>
      </c>
      <c r="X248" s="1" t="s">
        <v>6</v>
      </c>
      <c r="Y248" s="1">
        <f>marks[[#This Row],[Total (5 Subject)]]/5</f>
        <v>64.2</v>
      </c>
    </row>
    <row r="249" spans="1:25" x14ac:dyDescent="0.25">
      <c r="A249">
        <v>26138536</v>
      </c>
      <c r="B249" s="1" t="s">
        <v>1</v>
      </c>
      <c r="C249" s="1" t="s">
        <v>249</v>
      </c>
      <c r="D249">
        <v>184</v>
      </c>
      <c r="E249">
        <v>59</v>
      </c>
      <c r="F249" s="1" t="s">
        <v>12</v>
      </c>
      <c r="G249">
        <v>2</v>
      </c>
      <c r="H249">
        <v>65</v>
      </c>
      <c r="I249" s="1" t="s">
        <v>16</v>
      </c>
      <c r="J249">
        <v>241</v>
      </c>
      <c r="K249">
        <v>40</v>
      </c>
      <c r="L249" s="1" t="s">
        <v>12</v>
      </c>
      <c r="M249">
        <v>86</v>
      </c>
      <c r="N249">
        <v>43</v>
      </c>
      <c r="O249" s="1" t="s">
        <v>12</v>
      </c>
      <c r="P249">
        <v>87</v>
      </c>
      <c r="Q249">
        <v>60</v>
      </c>
      <c r="R249" s="1" t="s">
        <v>16</v>
      </c>
      <c r="S249">
        <v>402</v>
      </c>
      <c r="T249">
        <v>68</v>
      </c>
      <c r="U249" s="1" t="s">
        <v>19</v>
      </c>
      <c r="V249" s="1">
        <f>SUM(marks[[#This Row],[Marks6]],marks[[#This Row],[Marks5]],marks[[#This Row],[Marks4]],marks[[#This Row],[Marks3]],marks[[#This Row],[Marks2]],marks[[#This Row],[Marks]])</f>
        <v>335</v>
      </c>
      <c r="W249" s="1">
        <f>SUM(marks[[#This Row],[Marks5]],marks[[#This Row],[Marks4]],marks[[#This Row],[Marks3]],marks[[#This Row],[Marks2]],marks[[#This Row],[Marks]])</f>
        <v>267</v>
      </c>
      <c r="X249" s="1" t="s">
        <v>6</v>
      </c>
      <c r="Y249" s="1">
        <f>marks[[#This Row],[Total (5 Subject)]]/5</f>
        <v>53.4</v>
      </c>
    </row>
    <row r="250" spans="1:25" x14ac:dyDescent="0.25">
      <c r="A250">
        <v>26138537</v>
      </c>
      <c r="B250" s="1" t="s">
        <v>1</v>
      </c>
      <c r="C250" s="1" t="s">
        <v>250</v>
      </c>
      <c r="D250">
        <v>184</v>
      </c>
      <c r="E250">
        <v>60</v>
      </c>
      <c r="F250" s="1" t="s">
        <v>12</v>
      </c>
      <c r="G250">
        <v>2</v>
      </c>
      <c r="H250">
        <v>60</v>
      </c>
      <c r="I250" s="1" t="s">
        <v>12</v>
      </c>
      <c r="J250">
        <v>241</v>
      </c>
      <c r="K250">
        <v>41</v>
      </c>
      <c r="L250" s="1" t="s">
        <v>12</v>
      </c>
      <c r="M250">
        <v>86</v>
      </c>
      <c r="N250">
        <v>54</v>
      </c>
      <c r="O250" s="1" t="s">
        <v>10</v>
      </c>
      <c r="P250">
        <v>87</v>
      </c>
      <c r="Q250">
        <v>79</v>
      </c>
      <c r="R250" s="1" t="s">
        <v>5</v>
      </c>
      <c r="S250">
        <v>402</v>
      </c>
      <c r="T250">
        <v>71</v>
      </c>
      <c r="U250" s="1" t="s">
        <v>12</v>
      </c>
      <c r="V250" s="1">
        <f>SUM(marks[[#This Row],[Marks6]],marks[[#This Row],[Marks5]],marks[[#This Row],[Marks4]],marks[[#This Row],[Marks3]],marks[[#This Row],[Marks2]],marks[[#This Row],[Marks]])</f>
        <v>365</v>
      </c>
      <c r="W250" s="1">
        <f>SUM(marks[[#This Row],[Marks5]],marks[[#This Row],[Marks4]],marks[[#This Row],[Marks3]],marks[[#This Row],[Marks2]],marks[[#This Row],[Marks]])</f>
        <v>294</v>
      </c>
      <c r="X250" s="1" t="s">
        <v>6</v>
      </c>
      <c r="Y250" s="1">
        <f>marks[[#This Row],[Total (5 Subject)]]/5</f>
        <v>58.8</v>
      </c>
    </row>
    <row r="251" spans="1:25" x14ac:dyDescent="0.25">
      <c r="A251">
        <v>26138538</v>
      </c>
      <c r="B251" s="1" t="s">
        <v>13</v>
      </c>
      <c r="C251" s="1" t="s">
        <v>251</v>
      </c>
      <c r="D251">
        <v>184</v>
      </c>
      <c r="E251">
        <v>90</v>
      </c>
      <c r="F251" s="1" t="s">
        <v>3</v>
      </c>
      <c r="G251">
        <v>2</v>
      </c>
      <c r="H251">
        <v>78</v>
      </c>
      <c r="I251" s="1" t="s">
        <v>5</v>
      </c>
      <c r="J251">
        <v>41</v>
      </c>
      <c r="K251">
        <v>67</v>
      </c>
      <c r="L251" s="1" t="s">
        <v>5</v>
      </c>
      <c r="M251">
        <v>86</v>
      </c>
      <c r="N251">
        <v>70</v>
      </c>
      <c r="O251" s="1" t="s">
        <v>8</v>
      </c>
      <c r="P251">
        <v>87</v>
      </c>
      <c r="Q251">
        <v>90</v>
      </c>
      <c r="R251" s="1" t="s">
        <v>3</v>
      </c>
      <c r="S251">
        <v>402</v>
      </c>
      <c r="T251">
        <v>83</v>
      </c>
      <c r="U251" s="1" t="s">
        <v>10</v>
      </c>
      <c r="V251" s="1">
        <f>SUM(marks[[#This Row],[Marks6]],marks[[#This Row],[Marks5]],marks[[#This Row],[Marks4]],marks[[#This Row],[Marks3]],marks[[#This Row],[Marks2]],marks[[#This Row],[Marks]])</f>
        <v>478</v>
      </c>
      <c r="W251" s="1">
        <f>SUM(marks[[#This Row],[Marks5]],marks[[#This Row],[Marks4]],marks[[#This Row],[Marks3]],marks[[#This Row],[Marks2]],marks[[#This Row],[Marks]])</f>
        <v>395</v>
      </c>
      <c r="X251" s="1" t="s">
        <v>6</v>
      </c>
      <c r="Y251" s="1">
        <f>marks[[#This Row],[Total (5 Subject)]]/5</f>
        <v>79</v>
      </c>
    </row>
    <row r="252" spans="1:25" x14ac:dyDescent="0.25">
      <c r="A252">
        <v>26138539</v>
      </c>
      <c r="B252" s="1" t="s">
        <v>1</v>
      </c>
      <c r="C252" s="1" t="s">
        <v>252</v>
      </c>
      <c r="D252">
        <v>184</v>
      </c>
      <c r="E252">
        <v>74</v>
      </c>
      <c r="F252" s="1" t="s">
        <v>10</v>
      </c>
      <c r="G252">
        <v>2</v>
      </c>
      <c r="H252">
        <v>74</v>
      </c>
      <c r="I252" s="1" t="s">
        <v>10</v>
      </c>
      <c r="J252">
        <v>241</v>
      </c>
      <c r="K252">
        <v>50</v>
      </c>
      <c r="L252" s="1" t="s">
        <v>16</v>
      </c>
      <c r="M252">
        <v>86</v>
      </c>
      <c r="N252">
        <v>68</v>
      </c>
      <c r="O252" s="1" t="s">
        <v>5</v>
      </c>
      <c r="P252">
        <v>87</v>
      </c>
      <c r="Q252">
        <v>88</v>
      </c>
      <c r="R252" s="1" t="s">
        <v>8</v>
      </c>
      <c r="S252">
        <v>402</v>
      </c>
      <c r="T252">
        <v>82</v>
      </c>
      <c r="U252" s="1" t="s">
        <v>10</v>
      </c>
      <c r="V252" s="1">
        <f>SUM(marks[[#This Row],[Marks6]],marks[[#This Row],[Marks5]],marks[[#This Row],[Marks4]],marks[[#This Row],[Marks3]],marks[[#This Row],[Marks2]],marks[[#This Row],[Marks]])</f>
        <v>436</v>
      </c>
      <c r="W252" s="1">
        <f>SUM(marks[[#This Row],[Marks5]],marks[[#This Row],[Marks4]],marks[[#This Row],[Marks3]],marks[[#This Row],[Marks2]],marks[[#This Row],[Marks]])</f>
        <v>354</v>
      </c>
      <c r="X252" s="1" t="s">
        <v>6</v>
      </c>
      <c r="Y252" s="1">
        <f>marks[[#This Row],[Total (5 Subject)]]/5</f>
        <v>70.8</v>
      </c>
    </row>
    <row r="253" spans="1:25" x14ac:dyDescent="0.25">
      <c r="A253">
        <v>26138540</v>
      </c>
      <c r="B253" s="1" t="s">
        <v>1</v>
      </c>
      <c r="C253" s="1" t="s">
        <v>253</v>
      </c>
      <c r="D253">
        <v>184</v>
      </c>
      <c r="E253">
        <v>59</v>
      </c>
      <c r="F253" s="1" t="s">
        <v>12</v>
      </c>
      <c r="G253">
        <v>2</v>
      </c>
      <c r="H253">
        <v>70</v>
      </c>
      <c r="I253" s="1" t="s">
        <v>10</v>
      </c>
      <c r="J253">
        <v>41</v>
      </c>
      <c r="K253">
        <v>69</v>
      </c>
      <c r="L253" s="1" t="s">
        <v>5</v>
      </c>
      <c r="M253">
        <v>86</v>
      </c>
      <c r="N253">
        <v>60</v>
      </c>
      <c r="O253" s="1" t="s">
        <v>10</v>
      </c>
      <c r="P253">
        <v>87</v>
      </c>
      <c r="Q253">
        <v>79</v>
      </c>
      <c r="R253" s="1" t="s">
        <v>5</v>
      </c>
      <c r="S253">
        <v>402</v>
      </c>
      <c r="T253">
        <v>75</v>
      </c>
      <c r="U253" s="1" t="s">
        <v>12</v>
      </c>
      <c r="V253" s="1">
        <f>SUM(marks[[#This Row],[Marks6]],marks[[#This Row],[Marks5]],marks[[#This Row],[Marks4]],marks[[#This Row],[Marks3]],marks[[#This Row],[Marks2]],marks[[#This Row],[Marks]])</f>
        <v>412</v>
      </c>
      <c r="W253" s="1">
        <f>SUM(marks[[#This Row],[Marks5]],marks[[#This Row],[Marks4]],marks[[#This Row],[Marks3]],marks[[#This Row],[Marks2]],marks[[#This Row],[Marks]])</f>
        <v>337</v>
      </c>
      <c r="X253" s="1" t="s">
        <v>6</v>
      </c>
      <c r="Y253" s="1">
        <f>marks[[#This Row],[Total (5 Subject)]]/5</f>
        <v>67.400000000000006</v>
      </c>
    </row>
    <row r="254" spans="1:25" x14ac:dyDescent="0.25">
      <c r="A254">
        <v>26138541</v>
      </c>
      <c r="B254" s="1" t="s">
        <v>1</v>
      </c>
      <c r="C254" s="1" t="s">
        <v>254</v>
      </c>
      <c r="D254">
        <v>184</v>
      </c>
      <c r="E254">
        <v>90</v>
      </c>
      <c r="F254" s="1" t="s">
        <v>3</v>
      </c>
      <c r="G254">
        <v>2</v>
      </c>
      <c r="H254">
        <v>90</v>
      </c>
      <c r="I254" s="1" t="s">
        <v>3</v>
      </c>
      <c r="J254">
        <v>41</v>
      </c>
      <c r="K254">
        <v>96</v>
      </c>
      <c r="L254" s="1" t="s">
        <v>4</v>
      </c>
      <c r="M254">
        <v>86</v>
      </c>
      <c r="N254">
        <v>99</v>
      </c>
      <c r="O254" s="1" t="s">
        <v>4</v>
      </c>
      <c r="P254">
        <v>87</v>
      </c>
      <c r="Q254">
        <v>99</v>
      </c>
      <c r="R254" s="1" t="s">
        <v>4</v>
      </c>
      <c r="S254">
        <v>402</v>
      </c>
      <c r="T254">
        <v>94</v>
      </c>
      <c r="U254" s="1" t="s">
        <v>3</v>
      </c>
      <c r="V254" s="1">
        <f>SUM(marks[[#This Row],[Marks6]],marks[[#This Row],[Marks5]],marks[[#This Row],[Marks4]],marks[[#This Row],[Marks3]],marks[[#This Row],[Marks2]],marks[[#This Row],[Marks]])</f>
        <v>568</v>
      </c>
      <c r="W254" s="1">
        <f>SUM(marks[[#This Row],[Marks5]],marks[[#This Row],[Marks4]],marks[[#This Row],[Marks3]],marks[[#This Row],[Marks2]],marks[[#This Row],[Marks]])</f>
        <v>474</v>
      </c>
      <c r="X254" s="1" t="s">
        <v>6</v>
      </c>
      <c r="Y254" s="1">
        <f>marks[[#This Row],[Total (5 Subject)]]/5</f>
        <v>94.8</v>
      </c>
    </row>
    <row r="255" spans="1:25" x14ac:dyDescent="0.25">
      <c r="A255">
        <v>26138542</v>
      </c>
      <c r="B255" s="1" t="s">
        <v>1</v>
      </c>
      <c r="C255" s="1" t="s">
        <v>255</v>
      </c>
      <c r="D255">
        <v>184</v>
      </c>
      <c r="E255">
        <v>49</v>
      </c>
      <c r="F255" s="1" t="s">
        <v>19</v>
      </c>
      <c r="G255">
        <v>2</v>
      </c>
      <c r="H255">
        <v>68</v>
      </c>
      <c r="I255" s="1" t="s">
        <v>16</v>
      </c>
      <c r="J255">
        <v>241</v>
      </c>
      <c r="K255">
        <v>40</v>
      </c>
      <c r="L255" s="1" t="s">
        <v>12</v>
      </c>
      <c r="M255">
        <v>86</v>
      </c>
      <c r="N255">
        <v>56</v>
      </c>
      <c r="O255" s="1" t="s">
        <v>10</v>
      </c>
      <c r="P255">
        <v>87</v>
      </c>
      <c r="Q255">
        <v>79</v>
      </c>
      <c r="R255" s="1" t="s">
        <v>5</v>
      </c>
      <c r="S255">
        <v>402</v>
      </c>
      <c r="T255">
        <v>72</v>
      </c>
      <c r="U255" s="1" t="s">
        <v>12</v>
      </c>
      <c r="V255" s="1">
        <f>SUM(marks[[#This Row],[Marks6]],marks[[#This Row],[Marks5]],marks[[#This Row],[Marks4]],marks[[#This Row],[Marks3]],marks[[#This Row],[Marks2]],marks[[#This Row],[Marks]])</f>
        <v>364</v>
      </c>
      <c r="W255" s="1">
        <f>SUM(marks[[#This Row],[Marks5]],marks[[#This Row],[Marks4]],marks[[#This Row],[Marks3]],marks[[#This Row],[Marks2]],marks[[#This Row],[Marks]])</f>
        <v>292</v>
      </c>
      <c r="X255" s="1" t="s">
        <v>6</v>
      </c>
      <c r="Y255" s="1">
        <f>marks[[#This Row],[Total (5 Subject)]]/5</f>
        <v>58.4</v>
      </c>
    </row>
    <row r="256" spans="1:25" x14ac:dyDescent="0.25">
      <c r="A256">
        <v>26138543</v>
      </c>
      <c r="B256" s="1" t="s">
        <v>1</v>
      </c>
      <c r="C256" s="1" t="s">
        <v>256</v>
      </c>
      <c r="D256">
        <v>184</v>
      </c>
      <c r="E256">
        <v>90</v>
      </c>
      <c r="F256" s="1" t="s">
        <v>3</v>
      </c>
      <c r="G256">
        <v>2</v>
      </c>
      <c r="H256">
        <v>89</v>
      </c>
      <c r="I256" s="1" t="s">
        <v>3</v>
      </c>
      <c r="J256">
        <v>41</v>
      </c>
      <c r="K256">
        <v>70</v>
      </c>
      <c r="L256" s="1" t="s">
        <v>8</v>
      </c>
      <c r="M256">
        <v>86</v>
      </c>
      <c r="N256">
        <v>83</v>
      </c>
      <c r="O256" s="1" t="s">
        <v>3</v>
      </c>
      <c r="P256">
        <v>87</v>
      </c>
      <c r="Q256">
        <v>96</v>
      </c>
      <c r="R256" s="1" t="s">
        <v>4</v>
      </c>
      <c r="S256">
        <v>402</v>
      </c>
      <c r="T256">
        <v>88</v>
      </c>
      <c r="U256" s="1" t="s">
        <v>5</v>
      </c>
      <c r="V256" s="1">
        <f>SUM(marks[[#This Row],[Marks6]],marks[[#This Row],[Marks5]],marks[[#This Row],[Marks4]],marks[[#This Row],[Marks3]],marks[[#This Row],[Marks2]],marks[[#This Row],[Marks]])</f>
        <v>516</v>
      </c>
      <c r="W256" s="1">
        <f>SUM(marks[[#This Row],[Marks5]],marks[[#This Row],[Marks4]],marks[[#This Row],[Marks3]],marks[[#This Row],[Marks2]],marks[[#This Row],[Marks]])</f>
        <v>428</v>
      </c>
      <c r="X256" s="1" t="s">
        <v>6</v>
      </c>
      <c r="Y256" s="1">
        <f>marks[[#This Row],[Total (5 Subject)]]/5</f>
        <v>85.6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1338-29C2-429D-9A09-5328B42A378F}">
  <dimension ref="A1:Y256"/>
  <sheetViews>
    <sheetView workbookViewId="0"/>
  </sheetViews>
  <sheetFormatPr defaultRowHeight="15" x14ac:dyDescent="0.25"/>
  <cols>
    <col min="19" max="21" width="8.7109375" customWidth="1"/>
    <col min="22" max="23" width="8.7109375" hidden="1" customWidth="1"/>
  </cols>
  <sheetData>
    <row r="1" spans="1:25" x14ac:dyDescent="0.2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25">
      <c r="A2">
        <v>26138289</v>
      </c>
      <c r="B2" t="s">
        <v>1</v>
      </c>
      <c r="C2" t="s">
        <v>2</v>
      </c>
      <c r="D2">
        <v>184</v>
      </c>
      <c r="E2">
        <v>90</v>
      </c>
      <c r="F2" t="s">
        <v>3</v>
      </c>
      <c r="G2">
        <v>122</v>
      </c>
      <c r="H2">
        <v>85</v>
      </c>
      <c r="I2" t="s">
        <v>3</v>
      </c>
      <c r="J2">
        <v>41</v>
      </c>
      <c r="K2">
        <v>96</v>
      </c>
      <c r="L2" t="s">
        <v>4</v>
      </c>
      <c r="M2">
        <v>86</v>
      </c>
      <c r="N2">
        <v>84</v>
      </c>
      <c r="O2" t="s">
        <v>3</v>
      </c>
      <c r="P2">
        <v>87</v>
      </c>
      <c r="Q2">
        <v>89</v>
      </c>
      <c r="R2" t="s">
        <v>3</v>
      </c>
      <c r="S2">
        <v>402</v>
      </c>
      <c r="T2">
        <v>87</v>
      </c>
      <c r="U2" t="s">
        <v>5</v>
      </c>
      <c r="V2">
        <v>531</v>
      </c>
      <c r="W2">
        <v>444</v>
      </c>
      <c r="X2" t="s">
        <v>6</v>
      </c>
      <c r="Y2">
        <v>88.8</v>
      </c>
    </row>
    <row r="3" spans="1:25" x14ac:dyDescent="0.25">
      <c r="A3">
        <v>26138290</v>
      </c>
      <c r="B3" t="s">
        <v>1</v>
      </c>
      <c r="C3" t="s">
        <v>7</v>
      </c>
      <c r="D3">
        <v>184</v>
      </c>
      <c r="E3">
        <v>90</v>
      </c>
      <c r="F3" t="s">
        <v>3</v>
      </c>
      <c r="G3">
        <v>2</v>
      </c>
      <c r="H3">
        <v>76</v>
      </c>
      <c r="I3" t="s">
        <v>5</v>
      </c>
      <c r="J3">
        <v>41</v>
      </c>
      <c r="K3">
        <v>78</v>
      </c>
      <c r="L3" t="s">
        <v>8</v>
      </c>
      <c r="M3">
        <v>86</v>
      </c>
      <c r="N3">
        <v>76</v>
      </c>
      <c r="O3" t="s">
        <v>8</v>
      </c>
      <c r="P3">
        <v>87</v>
      </c>
      <c r="Q3">
        <v>95</v>
      </c>
      <c r="R3" t="s">
        <v>4</v>
      </c>
      <c r="S3">
        <v>402</v>
      </c>
      <c r="T3">
        <v>88</v>
      </c>
      <c r="U3" t="s">
        <v>5</v>
      </c>
      <c r="V3">
        <v>503</v>
      </c>
      <c r="W3">
        <v>415</v>
      </c>
      <c r="X3" t="s">
        <v>6</v>
      </c>
      <c r="Y3">
        <v>83</v>
      </c>
    </row>
    <row r="4" spans="1:25" x14ac:dyDescent="0.25">
      <c r="A4">
        <v>26138291</v>
      </c>
      <c r="B4" t="s">
        <v>1</v>
      </c>
      <c r="C4" t="s">
        <v>9</v>
      </c>
      <c r="D4">
        <v>184</v>
      </c>
      <c r="E4">
        <v>70</v>
      </c>
      <c r="F4" t="s">
        <v>10</v>
      </c>
      <c r="G4">
        <v>2</v>
      </c>
      <c r="H4">
        <v>76</v>
      </c>
      <c r="I4" t="s">
        <v>5</v>
      </c>
      <c r="J4">
        <v>41</v>
      </c>
      <c r="K4">
        <v>59</v>
      </c>
      <c r="L4" t="s">
        <v>10</v>
      </c>
      <c r="M4">
        <v>86</v>
      </c>
      <c r="N4">
        <v>67</v>
      </c>
      <c r="O4" t="s">
        <v>5</v>
      </c>
      <c r="P4">
        <v>87</v>
      </c>
      <c r="Q4">
        <v>94</v>
      </c>
      <c r="R4" t="s">
        <v>4</v>
      </c>
      <c r="S4">
        <v>402</v>
      </c>
      <c r="T4">
        <v>83</v>
      </c>
      <c r="U4" t="s">
        <v>10</v>
      </c>
      <c r="V4">
        <v>449</v>
      </c>
      <c r="W4">
        <v>366</v>
      </c>
      <c r="X4" t="s">
        <v>6</v>
      </c>
      <c r="Y4">
        <v>73.2</v>
      </c>
    </row>
    <row r="5" spans="1:25" x14ac:dyDescent="0.25">
      <c r="A5">
        <v>26138292</v>
      </c>
      <c r="B5" t="s">
        <v>1</v>
      </c>
      <c r="C5" t="s">
        <v>11</v>
      </c>
      <c r="D5">
        <v>184</v>
      </c>
      <c r="E5">
        <v>57</v>
      </c>
      <c r="F5" t="s">
        <v>12</v>
      </c>
      <c r="G5">
        <v>2</v>
      </c>
      <c r="H5">
        <v>56</v>
      </c>
      <c r="I5" t="s">
        <v>12</v>
      </c>
      <c r="J5">
        <v>241</v>
      </c>
      <c r="K5">
        <v>43</v>
      </c>
      <c r="L5" t="s">
        <v>12</v>
      </c>
      <c r="M5">
        <v>86</v>
      </c>
      <c r="N5">
        <v>59</v>
      </c>
      <c r="O5" t="s">
        <v>10</v>
      </c>
      <c r="P5">
        <v>87</v>
      </c>
      <c r="Q5">
        <v>79</v>
      </c>
      <c r="R5" t="s">
        <v>5</v>
      </c>
      <c r="S5">
        <v>402</v>
      </c>
      <c r="T5">
        <v>71</v>
      </c>
      <c r="U5" t="s">
        <v>12</v>
      </c>
      <c r="V5">
        <v>365</v>
      </c>
      <c r="W5">
        <v>294</v>
      </c>
      <c r="X5" t="s">
        <v>6</v>
      </c>
      <c r="Y5">
        <v>58.8</v>
      </c>
    </row>
    <row r="6" spans="1:25" x14ac:dyDescent="0.25">
      <c r="A6">
        <v>26138293</v>
      </c>
      <c r="B6" t="s">
        <v>13</v>
      </c>
      <c r="C6" t="s">
        <v>14</v>
      </c>
      <c r="D6">
        <v>184</v>
      </c>
      <c r="E6">
        <v>80</v>
      </c>
      <c r="F6" t="s">
        <v>5</v>
      </c>
      <c r="G6">
        <v>2</v>
      </c>
      <c r="H6">
        <v>80</v>
      </c>
      <c r="I6" t="s">
        <v>5</v>
      </c>
      <c r="J6">
        <v>241</v>
      </c>
      <c r="K6">
        <v>54</v>
      </c>
      <c r="L6" t="s">
        <v>10</v>
      </c>
      <c r="M6">
        <v>86</v>
      </c>
      <c r="N6">
        <v>73</v>
      </c>
      <c r="O6" t="s">
        <v>8</v>
      </c>
      <c r="P6">
        <v>87</v>
      </c>
      <c r="Q6">
        <v>95</v>
      </c>
      <c r="R6" t="s">
        <v>4</v>
      </c>
      <c r="S6">
        <v>402</v>
      </c>
      <c r="T6">
        <v>83</v>
      </c>
      <c r="U6" t="s">
        <v>10</v>
      </c>
      <c r="V6">
        <v>465</v>
      </c>
      <c r="W6">
        <v>382</v>
      </c>
      <c r="X6" t="s">
        <v>6</v>
      </c>
      <c r="Y6">
        <v>76.400000000000006</v>
      </c>
    </row>
    <row r="7" spans="1:25" x14ac:dyDescent="0.25">
      <c r="A7">
        <v>26138294</v>
      </c>
      <c r="B7" t="s">
        <v>1</v>
      </c>
      <c r="C7" t="s">
        <v>15</v>
      </c>
      <c r="D7">
        <v>184</v>
      </c>
      <c r="E7">
        <v>58</v>
      </c>
      <c r="F7" t="s">
        <v>12</v>
      </c>
      <c r="G7">
        <v>2</v>
      </c>
      <c r="H7">
        <v>79</v>
      </c>
      <c r="I7" t="s">
        <v>5</v>
      </c>
      <c r="J7">
        <v>241</v>
      </c>
      <c r="K7">
        <v>50</v>
      </c>
      <c r="L7" t="s">
        <v>16</v>
      </c>
      <c r="M7">
        <v>86</v>
      </c>
      <c r="N7">
        <v>58</v>
      </c>
      <c r="O7" t="s">
        <v>10</v>
      </c>
      <c r="P7">
        <v>87</v>
      </c>
      <c r="Q7">
        <v>78</v>
      </c>
      <c r="R7" t="s">
        <v>5</v>
      </c>
      <c r="S7">
        <v>402</v>
      </c>
      <c r="T7">
        <v>75</v>
      </c>
      <c r="U7" t="s">
        <v>12</v>
      </c>
      <c r="V7">
        <v>398</v>
      </c>
      <c r="W7">
        <v>323</v>
      </c>
      <c r="X7" t="s">
        <v>6</v>
      </c>
      <c r="Y7">
        <v>64.599999999999994</v>
      </c>
    </row>
    <row r="8" spans="1:25" x14ac:dyDescent="0.25">
      <c r="A8">
        <v>26138295</v>
      </c>
      <c r="B8" t="s">
        <v>1</v>
      </c>
      <c r="C8" t="s">
        <v>17</v>
      </c>
      <c r="D8">
        <v>184</v>
      </c>
      <c r="E8">
        <v>86</v>
      </c>
      <c r="F8" t="s">
        <v>8</v>
      </c>
      <c r="G8">
        <v>2</v>
      </c>
      <c r="H8">
        <v>91</v>
      </c>
      <c r="I8" t="s">
        <v>3</v>
      </c>
      <c r="J8">
        <v>41</v>
      </c>
      <c r="K8">
        <v>77</v>
      </c>
      <c r="L8" t="s">
        <v>8</v>
      </c>
      <c r="M8">
        <v>86</v>
      </c>
      <c r="N8">
        <v>84</v>
      </c>
      <c r="O8" t="s">
        <v>3</v>
      </c>
      <c r="P8">
        <v>87</v>
      </c>
      <c r="Q8">
        <v>90</v>
      </c>
      <c r="R8" t="s">
        <v>3</v>
      </c>
      <c r="S8">
        <v>402</v>
      </c>
      <c r="T8">
        <v>89</v>
      </c>
      <c r="U8" t="s">
        <v>8</v>
      </c>
      <c r="V8">
        <v>517</v>
      </c>
      <c r="W8">
        <v>428</v>
      </c>
      <c r="X8" t="s">
        <v>6</v>
      </c>
      <c r="Y8">
        <v>85.6</v>
      </c>
    </row>
    <row r="9" spans="1:25" x14ac:dyDescent="0.25">
      <c r="A9">
        <v>26138296</v>
      </c>
      <c r="B9" t="s">
        <v>1</v>
      </c>
      <c r="C9" t="s">
        <v>18</v>
      </c>
      <c r="D9">
        <v>184</v>
      </c>
      <c r="E9">
        <v>49</v>
      </c>
      <c r="F9" t="s">
        <v>19</v>
      </c>
      <c r="G9">
        <v>2</v>
      </c>
      <c r="H9">
        <v>59</v>
      </c>
      <c r="I9" t="s">
        <v>12</v>
      </c>
      <c r="J9">
        <v>241</v>
      </c>
      <c r="K9">
        <v>40</v>
      </c>
      <c r="L9" t="s">
        <v>12</v>
      </c>
      <c r="M9">
        <v>86</v>
      </c>
      <c r="N9">
        <v>52</v>
      </c>
      <c r="O9" t="s">
        <v>16</v>
      </c>
      <c r="P9">
        <v>87</v>
      </c>
      <c r="Q9">
        <v>59</v>
      </c>
      <c r="R9" t="s">
        <v>16</v>
      </c>
      <c r="S9">
        <v>402</v>
      </c>
      <c r="T9">
        <v>65</v>
      </c>
      <c r="U9" t="s">
        <v>19</v>
      </c>
      <c r="V9">
        <v>324</v>
      </c>
      <c r="W9">
        <v>259</v>
      </c>
      <c r="X9" t="s">
        <v>6</v>
      </c>
      <c r="Y9">
        <v>51.8</v>
      </c>
    </row>
    <row r="10" spans="1:25" x14ac:dyDescent="0.25">
      <c r="A10">
        <v>26138297</v>
      </c>
      <c r="B10" t="s">
        <v>1</v>
      </c>
      <c r="C10" t="s">
        <v>20</v>
      </c>
      <c r="D10">
        <v>184</v>
      </c>
      <c r="E10">
        <v>68</v>
      </c>
      <c r="F10" t="s">
        <v>16</v>
      </c>
      <c r="G10">
        <v>2</v>
      </c>
      <c r="H10">
        <v>79</v>
      </c>
      <c r="I10" t="s">
        <v>5</v>
      </c>
      <c r="J10">
        <v>41</v>
      </c>
      <c r="K10">
        <v>70</v>
      </c>
      <c r="L10" t="s">
        <v>8</v>
      </c>
      <c r="M10">
        <v>86</v>
      </c>
      <c r="N10">
        <v>74</v>
      </c>
      <c r="O10" t="s">
        <v>8</v>
      </c>
      <c r="P10">
        <v>87</v>
      </c>
      <c r="Q10">
        <v>77</v>
      </c>
      <c r="R10" t="s">
        <v>5</v>
      </c>
      <c r="S10">
        <v>402</v>
      </c>
      <c r="T10">
        <v>78</v>
      </c>
      <c r="U10" t="s">
        <v>16</v>
      </c>
      <c r="V10">
        <v>446</v>
      </c>
      <c r="W10">
        <v>368</v>
      </c>
      <c r="X10" t="s">
        <v>6</v>
      </c>
      <c r="Y10">
        <v>73.599999999999994</v>
      </c>
    </row>
    <row r="11" spans="1:25" x14ac:dyDescent="0.25">
      <c r="A11">
        <v>26138298</v>
      </c>
      <c r="B11" t="s">
        <v>1</v>
      </c>
      <c r="C11" t="s">
        <v>21</v>
      </c>
      <c r="D11">
        <v>184</v>
      </c>
      <c r="E11">
        <v>76</v>
      </c>
      <c r="F11" t="s">
        <v>5</v>
      </c>
      <c r="G11">
        <v>2</v>
      </c>
      <c r="H11">
        <v>80</v>
      </c>
      <c r="I11" t="s">
        <v>5</v>
      </c>
      <c r="J11">
        <v>41</v>
      </c>
      <c r="K11">
        <v>60</v>
      </c>
      <c r="L11" t="s">
        <v>5</v>
      </c>
      <c r="M11">
        <v>86</v>
      </c>
      <c r="N11">
        <v>77</v>
      </c>
      <c r="O11" t="s">
        <v>8</v>
      </c>
      <c r="P11">
        <v>87</v>
      </c>
      <c r="Q11">
        <v>79</v>
      </c>
      <c r="R11" t="s">
        <v>5</v>
      </c>
      <c r="S11">
        <v>402</v>
      </c>
      <c r="T11">
        <v>82</v>
      </c>
      <c r="U11" t="s">
        <v>10</v>
      </c>
      <c r="V11">
        <v>454</v>
      </c>
      <c r="W11">
        <v>372</v>
      </c>
      <c r="X11" t="s">
        <v>6</v>
      </c>
      <c r="Y11">
        <v>74.400000000000006</v>
      </c>
    </row>
    <row r="12" spans="1:25" x14ac:dyDescent="0.25">
      <c r="A12">
        <v>26138299</v>
      </c>
      <c r="B12" t="s">
        <v>1</v>
      </c>
      <c r="C12" t="s">
        <v>22</v>
      </c>
      <c r="D12">
        <v>184</v>
      </c>
      <c r="E12">
        <v>75</v>
      </c>
      <c r="F12" t="s">
        <v>10</v>
      </c>
      <c r="G12">
        <v>2</v>
      </c>
      <c r="H12">
        <v>90</v>
      </c>
      <c r="I12" t="s">
        <v>3</v>
      </c>
      <c r="J12">
        <v>41</v>
      </c>
      <c r="K12">
        <v>58</v>
      </c>
      <c r="L12" t="s">
        <v>10</v>
      </c>
      <c r="M12">
        <v>86</v>
      </c>
      <c r="N12">
        <v>76</v>
      </c>
      <c r="O12" t="s">
        <v>8</v>
      </c>
      <c r="P12">
        <v>87</v>
      </c>
      <c r="Q12">
        <v>89</v>
      </c>
      <c r="R12" t="s">
        <v>3</v>
      </c>
      <c r="S12">
        <v>402</v>
      </c>
      <c r="T12">
        <v>86</v>
      </c>
      <c r="U12" t="s">
        <v>5</v>
      </c>
      <c r="V12">
        <v>474</v>
      </c>
      <c r="W12">
        <v>388</v>
      </c>
      <c r="X12" t="s">
        <v>6</v>
      </c>
      <c r="Y12">
        <v>77.599999999999994</v>
      </c>
    </row>
    <row r="13" spans="1:25" x14ac:dyDescent="0.25">
      <c r="A13">
        <v>26138300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69</v>
      </c>
      <c r="I13" t="s">
        <v>16</v>
      </c>
      <c r="J13">
        <v>41</v>
      </c>
      <c r="K13">
        <v>52</v>
      </c>
      <c r="L13" t="s">
        <v>10</v>
      </c>
      <c r="M13">
        <v>86</v>
      </c>
      <c r="N13">
        <v>57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75</v>
      </c>
      <c r="U13" t="s">
        <v>12</v>
      </c>
      <c r="V13">
        <v>400</v>
      </c>
      <c r="W13">
        <v>325</v>
      </c>
      <c r="X13" t="s">
        <v>6</v>
      </c>
      <c r="Y13">
        <v>65</v>
      </c>
    </row>
    <row r="14" spans="1:25" x14ac:dyDescent="0.25">
      <c r="A14">
        <v>26138301</v>
      </c>
      <c r="B14" t="s">
        <v>13</v>
      </c>
      <c r="C14" t="s">
        <v>24</v>
      </c>
      <c r="D14">
        <v>184</v>
      </c>
      <c r="E14">
        <v>70</v>
      </c>
      <c r="F14" t="s">
        <v>10</v>
      </c>
      <c r="G14">
        <v>2</v>
      </c>
      <c r="H14">
        <v>90</v>
      </c>
      <c r="I14" t="s">
        <v>3</v>
      </c>
      <c r="J14">
        <v>41</v>
      </c>
      <c r="K14">
        <v>60</v>
      </c>
      <c r="L14" t="s">
        <v>5</v>
      </c>
      <c r="M14">
        <v>86</v>
      </c>
      <c r="N14">
        <v>74</v>
      </c>
      <c r="O14" t="s">
        <v>8</v>
      </c>
      <c r="P14">
        <v>87</v>
      </c>
      <c r="Q14">
        <v>95</v>
      </c>
      <c r="R14" t="s">
        <v>4</v>
      </c>
      <c r="S14">
        <v>402</v>
      </c>
      <c r="T14">
        <v>83</v>
      </c>
      <c r="U14" t="s">
        <v>10</v>
      </c>
      <c r="V14">
        <v>472</v>
      </c>
      <c r="W14">
        <v>389</v>
      </c>
      <c r="X14" t="s">
        <v>6</v>
      </c>
      <c r="Y14">
        <v>77.8</v>
      </c>
    </row>
    <row r="15" spans="1:25" x14ac:dyDescent="0.25">
      <c r="A15">
        <v>26138302</v>
      </c>
      <c r="B15" t="s">
        <v>1</v>
      </c>
      <c r="C15" t="s">
        <v>25</v>
      </c>
      <c r="D15">
        <v>184</v>
      </c>
      <c r="E15">
        <v>59</v>
      </c>
      <c r="F15" t="s">
        <v>12</v>
      </c>
      <c r="G15">
        <v>2</v>
      </c>
      <c r="H15">
        <v>70</v>
      </c>
      <c r="I15" t="s">
        <v>10</v>
      </c>
      <c r="J15">
        <v>41</v>
      </c>
      <c r="K15">
        <v>48</v>
      </c>
      <c r="L15" t="s">
        <v>16</v>
      </c>
      <c r="M15">
        <v>86</v>
      </c>
      <c r="N15">
        <v>55</v>
      </c>
      <c r="O15" t="s">
        <v>10</v>
      </c>
      <c r="P15">
        <v>87</v>
      </c>
      <c r="Q15">
        <v>87</v>
      </c>
      <c r="R15" t="s">
        <v>8</v>
      </c>
      <c r="S15">
        <v>402</v>
      </c>
      <c r="T15">
        <v>78</v>
      </c>
      <c r="U15" t="s">
        <v>16</v>
      </c>
      <c r="V15">
        <v>397</v>
      </c>
      <c r="W15">
        <v>319</v>
      </c>
      <c r="X15" t="s">
        <v>6</v>
      </c>
      <c r="Y15">
        <v>63.8</v>
      </c>
    </row>
    <row r="16" spans="1:25" x14ac:dyDescent="0.25">
      <c r="A16">
        <v>26138303</v>
      </c>
      <c r="B16" t="s">
        <v>13</v>
      </c>
      <c r="C16" t="s">
        <v>26</v>
      </c>
      <c r="D16">
        <v>184</v>
      </c>
      <c r="E16">
        <v>90</v>
      </c>
      <c r="F16" t="s">
        <v>3</v>
      </c>
      <c r="G16">
        <v>2</v>
      </c>
      <c r="H16">
        <v>90</v>
      </c>
      <c r="I16" t="s">
        <v>3</v>
      </c>
      <c r="J16">
        <v>41</v>
      </c>
      <c r="K16">
        <v>84</v>
      </c>
      <c r="L16" t="s">
        <v>3</v>
      </c>
      <c r="M16">
        <v>86</v>
      </c>
      <c r="N16">
        <v>78</v>
      </c>
      <c r="O16" t="s">
        <v>8</v>
      </c>
      <c r="P16">
        <v>87</v>
      </c>
      <c r="Q16">
        <v>95</v>
      </c>
      <c r="R16" t="s">
        <v>4</v>
      </c>
      <c r="S16">
        <v>402</v>
      </c>
      <c r="T16">
        <v>93</v>
      </c>
      <c r="U16" t="s">
        <v>3</v>
      </c>
      <c r="V16">
        <v>530</v>
      </c>
      <c r="W16">
        <v>437</v>
      </c>
      <c r="X16" t="s">
        <v>6</v>
      </c>
      <c r="Y16">
        <v>87.4</v>
      </c>
    </row>
    <row r="17" spans="1:25" x14ac:dyDescent="0.25">
      <c r="A17">
        <v>26138304</v>
      </c>
      <c r="B17" t="s">
        <v>1</v>
      </c>
      <c r="C17" t="s">
        <v>27</v>
      </c>
      <c r="D17">
        <v>184</v>
      </c>
      <c r="E17">
        <v>60</v>
      </c>
      <c r="F17" t="s">
        <v>12</v>
      </c>
      <c r="G17">
        <v>2</v>
      </c>
      <c r="H17">
        <v>70</v>
      </c>
      <c r="I17" t="s">
        <v>10</v>
      </c>
      <c r="J17">
        <v>241</v>
      </c>
      <c r="K17">
        <v>41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77</v>
      </c>
      <c r="R17" t="s">
        <v>5</v>
      </c>
      <c r="S17">
        <v>402</v>
      </c>
      <c r="T17">
        <v>73</v>
      </c>
      <c r="U17" t="s">
        <v>12</v>
      </c>
      <c r="V17">
        <v>366</v>
      </c>
      <c r="W17">
        <v>293</v>
      </c>
      <c r="X17" t="s">
        <v>6</v>
      </c>
      <c r="Y17">
        <v>58.6</v>
      </c>
    </row>
    <row r="18" spans="1:25" x14ac:dyDescent="0.25">
      <c r="A18">
        <v>26138305</v>
      </c>
      <c r="B18" t="s">
        <v>13</v>
      </c>
      <c r="C18" t="s">
        <v>28</v>
      </c>
      <c r="D18">
        <v>184</v>
      </c>
      <c r="E18">
        <v>98</v>
      </c>
      <c r="F18" t="s">
        <v>4</v>
      </c>
      <c r="G18">
        <v>2</v>
      </c>
      <c r="H18">
        <v>95</v>
      </c>
      <c r="I18" t="s">
        <v>4</v>
      </c>
      <c r="J18">
        <v>241</v>
      </c>
      <c r="K18">
        <v>83</v>
      </c>
      <c r="L18" t="s">
        <v>3</v>
      </c>
      <c r="M18">
        <v>86</v>
      </c>
      <c r="N18">
        <v>89</v>
      </c>
      <c r="O18" t="s">
        <v>3</v>
      </c>
      <c r="P18">
        <v>87</v>
      </c>
      <c r="Q18">
        <v>98</v>
      </c>
      <c r="R18" t="s">
        <v>4</v>
      </c>
      <c r="S18">
        <v>402</v>
      </c>
      <c r="T18">
        <v>98</v>
      </c>
      <c r="U18" t="s">
        <v>4</v>
      </c>
      <c r="V18">
        <v>561</v>
      </c>
      <c r="W18">
        <v>463</v>
      </c>
      <c r="X18" t="s">
        <v>6</v>
      </c>
      <c r="Y18">
        <v>92.6</v>
      </c>
    </row>
    <row r="19" spans="1:25" x14ac:dyDescent="0.25">
      <c r="A19">
        <v>26138306</v>
      </c>
      <c r="B19" t="s">
        <v>13</v>
      </c>
      <c r="C19" t="s">
        <v>29</v>
      </c>
      <c r="D19">
        <v>184</v>
      </c>
      <c r="E19">
        <v>56</v>
      </c>
      <c r="F19" t="s">
        <v>12</v>
      </c>
      <c r="G19">
        <v>2</v>
      </c>
      <c r="H19">
        <v>70</v>
      </c>
      <c r="I19" t="s">
        <v>10</v>
      </c>
      <c r="J19">
        <v>241</v>
      </c>
      <c r="K19">
        <v>54</v>
      </c>
      <c r="L19" t="s">
        <v>10</v>
      </c>
      <c r="M19">
        <v>86</v>
      </c>
      <c r="N19">
        <v>60</v>
      </c>
      <c r="O19" t="s">
        <v>10</v>
      </c>
      <c r="P19">
        <v>87</v>
      </c>
      <c r="Q19">
        <v>78</v>
      </c>
      <c r="R19" t="s">
        <v>5</v>
      </c>
      <c r="S19">
        <v>402</v>
      </c>
      <c r="T19">
        <v>73</v>
      </c>
      <c r="U19" t="s">
        <v>12</v>
      </c>
      <c r="V19">
        <v>391</v>
      </c>
      <c r="W19">
        <v>318</v>
      </c>
      <c r="X19" t="s">
        <v>6</v>
      </c>
      <c r="Y19">
        <v>63.6</v>
      </c>
    </row>
    <row r="20" spans="1:25" x14ac:dyDescent="0.25">
      <c r="A20">
        <v>26138307</v>
      </c>
      <c r="B20" t="s">
        <v>1</v>
      </c>
      <c r="C20" t="s">
        <v>30</v>
      </c>
      <c r="D20">
        <v>184</v>
      </c>
      <c r="E20">
        <v>90</v>
      </c>
      <c r="F20" t="s">
        <v>3</v>
      </c>
      <c r="G20">
        <v>2</v>
      </c>
      <c r="H20">
        <v>90</v>
      </c>
      <c r="I20" t="s">
        <v>3</v>
      </c>
      <c r="J20">
        <v>41</v>
      </c>
      <c r="K20">
        <v>84</v>
      </c>
      <c r="L20" t="s">
        <v>3</v>
      </c>
      <c r="M20">
        <v>86</v>
      </c>
      <c r="N20">
        <v>84</v>
      </c>
      <c r="O20" t="s">
        <v>3</v>
      </c>
      <c r="P20">
        <v>87</v>
      </c>
      <c r="Q20">
        <v>94</v>
      </c>
      <c r="R20" t="s">
        <v>4</v>
      </c>
      <c r="S20">
        <v>402</v>
      </c>
      <c r="T20">
        <v>90</v>
      </c>
      <c r="U20" t="s">
        <v>8</v>
      </c>
      <c r="V20">
        <v>532</v>
      </c>
      <c r="W20">
        <v>442</v>
      </c>
      <c r="X20" t="s">
        <v>6</v>
      </c>
      <c r="Y20">
        <v>88.4</v>
      </c>
    </row>
    <row r="21" spans="1:25" x14ac:dyDescent="0.25">
      <c r="A21">
        <v>26138308</v>
      </c>
      <c r="B21" t="s">
        <v>1</v>
      </c>
      <c r="C21" t="s">
        <v>31</v>
      </c>
      <c r="D21">
        <v>184</v>
      </c>
      <c r="E21">
        <v>48</v>
      </c>
      <c r="F21" t="s">
        <v>19</v>
      </c>
      <c r="G21">
        <v>2</v>
      </c>
      <c r="H21">
        <v>59</v>
      </c>
      <c r="I21" t="s">
        <v>12</v>
      </c>
      <c r="J21">
        <v>241</v>
      </c>
      <c r="K21">
        <v>39</v>
      </c>
      <c r="L21" t="s">
        <v>12</v>
      </c>
      <c r="M21">
        <v>86</v>
      </c>
      <c r="N21">
        <v>54</v>
      </c>
      <c r="O21" t="s">
        <v>10</v>
      </c>
      <c r="P21">
        <v>87</v>
      </c>
      <c r="Q21">
        <v>59</v>
      </c>
      <c r="R21" t="s">
        <v>16</v>
      </c>
      <c r="S21">
        <v>402</v>
      </c>
      <c r="T21">
        <v>69</v>
      </c>
      <c r="U21" t="s">
        <v>19</v>
      </c>
      <c r="V21">
        <v>328</v>
      </c>
      <c r="W21">
        <v>259</v>
      </c>
      <c r="X21" t="s">
        <v>6</v>
      </c>
      <c r="Y21">
        <v>51.8</v>
      </c>
    </row>
    <row r="22" spans="1:25" x14ac:dyDescent="0.25">
      <c r="A22">
        <v>26138309</v>
      </c>
      <c r="B22" t="s">
        <v>1</v>
      </c>
      <c r="C22" t="s">
        <v>32</v>
      </c>
      <c r="D22">
        <v>184</v>
      </c>
      <c r="E22">
        <v>61</v>
      </c>
      <c r="F22" t="s">
        <v>12</v>
      </c>
      <c r="G22">
        <v>2</v>
      </c>
      <c r="H22">
        <v>59</v>
      </c>
      <c r="I22" t="s">
        <v>12</v>
      </c>
      <c r="J22">
        <v>241</v>
      </c>
      <c r="K22">
        <v>63</v>
      </c>
      <c r="L22" t="s">
        <v>5</v>
      </c>
      <c r="M22">
        <v>86</v>
      </c>
      <c r="N22">
        <v>70</v>
      </c>
      <c r="O22" t="s">
        <v>8</v>
      </c>
      <c r="P22">
        <v>87</v>
      </c>
      <c r="Q22">
        <v>86</v>
      </c>
      <c r="R22" t="s">
        <v>8</v>
      </c>
      <c r="S22">
        <v>402</v>
      </c>
      <c r="T22">
        <v>75</v>
      </c>
      <c r="U22" t="s">
        <v>12</v>
      </c>
      <c r="V22">
        <v>414</v>
      </c>
      <c r="W22">
        <v>339</v>
      </c>
      <c r="X22" t="s">
        <v>6</v>
      </c>
      <c r="Y22">
        <v>67.8</v>
      </c>
    </row>
    <row r="23" spans="1:25" x14ac:dyDescent="0.25">
      <c r="A23">
        <v>26138310</v>
      </c>
      <c r="B23" t="s">
        <v>1</v>
      </c>
      <c r="C23" t="s">
        <v>33</v>
      </c>
      <c r="D23">
        <v>184</v>
      </c>
      <c r="E23">
        <v>56</v>
      </c>
      <c r="F23" t="s">
        <v>12</v>
      </c>
      <c r="G23">
        <v>122</v>
      </c>
      <c r="H23">
        <v>82</v>
      </c>
      <c r="I23" t="s">
        <v>8</v>
      </c>
      <c r="J23">
        <v>241</v>
      </c>
      <c r="K23">
        <v>53</v>
      </c>
      <c r="L23" t="s">
        <v>10</v>
      </c>
      <c r="M23">
        <v>86</v>
      </c>
      <c r="N23">
        <v>57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68</v>
      </c>
      <c r="U23" t="s">
        <v>19</v>
      </c>
      <c r="V23">
        <v>384</v>
      </c>
      <c r="W23">
        <v>316</v>
      </c>
      <c r="X23" t="s">
        <v>6</v>
      </c>
      <c r="Y23">
        <v>63.2</v>
      </c>
    </row>
    <row r="24" spans="1:25" x14ac:dyDescent="0.25">
      <c r="A24">
        <v>26138311</v>
      </c>
      <c r="B24" t="s">
        <v>1</v>
      </c>
      <c r="C24" t="s">
        <v>34</v>
      </c>
      <c r="D24">
        <v>184</v>
      </c>
      <c r="E24">
        <v>63</v>
      </c>
      <c r="F24" t="s">
        <v>16</v>
      </c>
      <c r="G24">
        <v>122</v>
      </c>
      <c r="H24">
        <v>81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67</v>
      </c>
      <c r="O24" t="s">
        <v>5</v>
      </c>
      <c r="P24">
        <v>87</v>
      </c>
      <c r="Q24">
        <v>77</v>
      </c>
      <c r="R24" t="s">
        <v>5</v>
      </c>
      <c r="S24">
        <v>402</v>
      </c>
      <c r="T24">
        <v>78</v>
      </c>
      <c r="U24" t="s">
        <v>16</v>
      </c>
      <c r="V24">
        <v>436</v>
      </c>
      <c r="W24">
        <v>358</v>
      </c>
      <c r="X24" t="s">
        <v>6</v>
      </c>
      <c r="Y24">
        <v>71.599999999999994</v>
      </c>
    </row>
    <row r="25" spans="1:25" x14ac:dyDescent="0.25">
      <c r="A25">
        <v>26138312</v>
      </c>
      <c r="B25" t="s">
        <v>1</v>
      </c>
      <c r="C25" t="s">
        <v>35</v>
      </c>
      <c r="D25">
        <v>184</v>
      </c>
      <c r="E25">
        <v>78</v>
      </c>
      <c r="F25" t="s">
        <v>5</v>
      </c>
      <c r="G25">
        <v>2</v>
      </c>
      <c r="H25">
        <v>80</v>
      </c>
      <c r="I25" t="s">
        <v>5</v>
      </c>
      <c r="J25">
        <v>41</v>
      </c>
      <c r="K25">
        <v>60</v>
      </c>
      <c r="L25" t="s">
        <v>5</v>
      </c>
      <c r="M25">
        <v>86</v>
      </c>
      <c r="N25">
        <v>73</v>
      </c>
      <c r="O25" t="s">
        <v>8</v>
      </c>
      <c r="P25">
        <v>87</v>
      </c>
      <c r="Q25">
        <v>69</v>
      </c>
      <c r="R25" t="s">
        <v>10</v>
      </c>
      <c r="S25">
        <v>402</v>
      </c>
      <c r="T25">
        <v>81</v>
      </c>
      <c r="U25" t="s">
        <v>16</v>
      </c>
      <c r="V25">
        <v>441</v>
      </c>
      <c r="W25">
        <v>360</v>
      </c>
      <c r="X25" t="s">
        <v>6</v>
      </c>
      <c r="Y25">
        <v>72</v>
      </c>
    </row>
    <row r="26" spans="1:25" x14ac:dyDescent="0.25">
      <c r="A26">
        <v>26138313</v>
      </c>
      <c r="B26" t="s">
        <v>13</v>
      </c>
      <c r="C26" t="s">
        <v>36</v>
      </c>
      <c r="D26">
        <v>184</v>
      </c>
      <c r="E26">
        <v>70</v>
      </c>
      <c r="F26" t="s">
        <v>10</v>
      </c>
      <c r="G26">
        <v>2</v>
      </c>
      <c r="H26">
        <v>70</v>
      </c>
      <c r="I26" t="s">
        <v>10</v>
      </c>
      <c r="J26">
        <v>41</v>
      </c>
      <c r="K26">
        <v>60</v>
      </c>
      <c r="L26" t="s">
        <v>5</v>
      </c>
      <c r="M26">
        <v>86</v>
      </c>
      <c r="N26">
        <v>68</v>
      </c>
      <c r="O26" t="s">
        <v>5</v>
      </c>
      <c r="P26">
        <v>87</v>
      </c>
      <c r="Q26">
        <v>89</v>
      </c>
      <c r="R26" t="s">
        <v>3</v>
      </c>
      <c r="S26">
        <v>402</v>
      </c>
      <c r="T26">
        <v>77</v>
      </c>
      <c r="U26" t="s">
        <v>16</v>
      </c>
      <c r="V26">
        <v>434</v>
      </c>
      <c r="W26">
        <v>357</v>
      </c>
      <c r="X26" t="s">
        <v>6</v>
      </c>
      <c r="Y26">
        <v>71.400000000000006</v>
      </c>
    </row>
    <row r="27" spans="1:25" x14ac:dyDescent="0.25">
      <c r="A27">
        <v>26138314</v>
      </c>
      <c r="B27" t="s">
        <v>1</v>
      </c>
      <c r="C27" t="s">
        <v>37</v>
      </c>
      <c r="D27">
        <v>184</v>
      </c>
      <c r="E27">
        <v>67</v>
      </c>
      <c r="F27" t="s">
        <v>16</v>
      </c>
      <c r="G27">
        <v>2</v>
      </c>
      <c r="H27">
        <v>79</v>
      </c>
      <c r="I27" t="s">
        <v>5</v>
      </c>
      <c r="J27">
        <v>41</v>
      </c>
      <c r="K27">
        <v>60</v>
      </c>
      <c r="L27" t="s">
        <v>5</v>
      </c>
      <c r="M27">
        <v>86</v>
      </c>
      <c r="N27">
        <v>73</v>
      </c>
      <c r="O27" t="s">
        <v>8</v>
      </c>
      <c r="P27">
        <v>87</v>
      </c>
      <c r="Q27">
        <v>69</v>
      </c>
      <c r="R27" t="s">
        <v>10</v>
      </c>
      <c r="S27">
        <v>402</v>
      </c>
      <c r="T27">
        <v>79</v>
      </c>
      <c r="U27" t="s">
        <v>16</v>
      </c>
      <c r="V27">
        <v>427</v>
      </c>
      <c r="W27">
        <v>348</v>
      </c>
      <c r="X27" t="s">
        <v>6</v>
      </c>
      <c r="Y27">
        <v>69.599999999999994</v>
      </c>
    </row>
    <row r="28" spans="1:25" x14ac:dyDescent="0.25">
      <c r="A28">
        <v>26138315</v>
      </c>
      <c r="B28" t="s">
        <v>1</v>
      </c>
      <c r="C28" t="s">
        <v>38</v>
      </c>
      <c r="D28">
        <v>184</v>
      </c>
      <c r="E28">
        <v>69</v>
      </c>
      <c r="F28" t="s">
        <v>16</v>
      </c>
      <c r="G28">
        <v>2</v>
      </c>
      <c r="H28">
        <v>70</v>
      </c>
      <c r="I28" t="s">
        <v>10</v>
      </c>
      <c r="J28">
        <v>241</v>
      </c>
      <c r="K28">
        <v>41</v>
      </c>
      <c r="L28" t="s">
        <v>12</v>
      </c>
      <c r="M28">
        <v>86</v>
      </c>
      <c r="N28">
        <v>58</v>
      </c>
      <c r="O28" t="s">
        <v>10</v>
      </c>
      <c r="P28">
        <v>87</v>
      </c>
      <c r="Q28">
        <v>86</v>
      </c>
      <c r="R28" t="s">
        <v>8</v>
      </c>
      <c r="S28">
        <v>402</v>
      </c>
      <c r="T28">
        <v>77</v>
      </c>
      <c r="U28" t="s">
        <v>16</v>
      </c>
      <c r="V28">
        <v>401</v>
      </c>
      <c r="W28">
        <v>324</v>
      </c>
      <c r="X28" t="s">
        <v>6</v>
      </c>
      <c r="Y28">
        <v>64.8</v>
      </c>
    </row>
    <row r="29" spans="1:25" x14ac:dyDescent="0.25">
      <c r="A29">
        <v>26138316</v>
      </c>
      <c r="B29" t="s">
        <v>13</v>
      </c>
      <c r="C29" t="s">
        <v>39</v>
      </c>
      <c r="D29">
        <v>184</v>
      </c>
      <c r="E29">
        <v>98</v>
      </c>
      <c r="F29" t="s">
        <v>4</v>
      </c>
      <c r="G29">
        <v>2</v>
      </c>
      <c r="H29">
        <v>94</v>
      </c>
      <c r="I29" t="s">
        <v>4</v>
      </c>
      <c r="J29">
        <v>41</v>
      </c>
      <c r="K29">
        <v>91</v>
      </c>
      <c r="L29" t="s">
        <v>4</v>
      </c>
      <c r="M29">
        <v>86</v>
      </c>
      <c r="N29">
        <v>94</v>
      </c>
      <c r="O29" t="s">
        <v>4</v>
      </c>
      <c r="P29">
        <v>87</v>
      </c>
      <c r="Q29">
        <v>98</v>
      </c>
      <c r="R29" t="s">
        <v>4</v>
      </c>
      <c r="S29">
        <v>402</v>
      </c>
      <c r="T29">
        <v>93</v>
      </c>
      <c r="U29" t="s">
        <v>3</v>
      </c>
      <c r="V29">
        <v>568</v>
      </c>
      <c r="W29">
        <v>475</v>
      </c>
      <c r="X29" t="s">
        <v>6</v>
      </c>
      <c r="Y29">
        <v>95</v>
      </c>
    </row>
    <row r="30" spans="1:25" x14ac:dyDescent="0.25">
      <c r="A30">
        <v>26138317</v>
      </c>
      <c r="B30" t="s">
        <v>1</v>
      </c>
      <c r="C30" t="s">
        <v>40</v>
      </c>
      <c r="D30">
        <v>184</v>
      </c>
      <c r="E30">
        <v>77</v>
      </c>
      <c r="F30" t="s">
        <v>5</v>
      </c>
      <c r="G30">
        <v>2</v>
      </c>
      <c r="H30">
        <v>79</v>
      </c>
      <c r="I30" t="s">
        <v>5</v>
      </c>
      <c r="J30">
        <v>41</v>
      </c>
      <c r="K30">
        <v>77</v>
      </c>
      <c r="L30" t="s">
        <v>8</v>
      </c>
      <c r="M30">
        <v>86</v>
      </c>
      <c r="N30">
        <v>75</v>
      </c>
      <c r="O30" t="s">
        <v>8</v>
      </c>
      <c r="P30">
        <v>87</v>
      </c>
      <c r="Q30">
        <v>93</v>
      </c>
      <c r="R30" t="s">
        <v>3</v>
      </c>
      <c r="S30">
        <v>402</v>
      </c>
      <c r="T30">
        <v>85</v>
      </c>
      <c r="U30" t="s">
        <v>10</v>
      </c>
      <c r="V30">
        <v>486</v>
      </c>
      <c r="W30">
        <v>401</v>
      </c>
      <c r="X30" t="s">
        <v>6</v>
      </c>
      <c r="Y30">
        <v>80.2</v>
      </c>
    </row>
    <row r="31" spans="1:25" x14ac:dyDescent="0.25">
      <c r="A31">
        <v>26138318</v>
      </c>
      <c r="B31" t="s">
        <v>13</v>
      </c>
      <c r="C31" t="s">
        <v>41</v>
      </c>
      <c r="D31">
        <v>184</v>
      </c>
      <c r="E31">
        <v>80</v>
      </c>
      <c r="F31" t="s">
        <v>5</v>
      </c>
      <c r="G31">
        <v>2</v>
      </c>
      <c r="H31">
        <v>88</v>
      </c>
      <c r="I31" t="s">
        <v>3</v>
      </c>
      <c r="J31">
        <v>241</v>
      </c>
      <c r="K31">
        <v>52</v>
      </c>
      <c r="L31" t="s">
        <v>10</v>
      </c>
      <c r="M31">
        <v>86</v>
      </c>
      <c r="N31">
        <v>68</v>
      </c>
      <c r="O31" t="s">
        <v>5</v>
      </c>
      <c r="P31">
        <v>87</v>
      </c>
      <c r="Q31">
        <v>92</v>
      </c>
      <c r="R31" t="s">
        <v>3</v>
      </c>
      <c r="S31">
        <v>402</v>
      </c>
      <c r="T31">
        <v>84</v>
      </c>
      <c r="U31" t="s">
        <v>10</v>
      </c>
      <c r="V31">
        <v>464</v>
      </c>
      <c r="W31">
        <v>380</v>
      </c>
      <c r="X31" t="s">
        <v>6</v>
      </c>
      <c r="Y31">
        <v>76</v>
      </c>
    </row>
    <row r="32" spans="1:25" x14ac:dyDescent="0.25">
      <c r="A32">
        <v>26138319</v>
      </c>
      <c r="B32" t="s">
        <v>13</v>
      </c>
      <c r="C32" t="s">
        <v>42</v>
      </c>
      <c r="D32">
        <v>184</v>
      </c>
      <c r="E32">
        <v>98</v>
      </c>
      <c r="F32" t="s">
        <v>4</v>
      </c>
      <c r="G32">
        <v>2</v>
      </c>
      <c r="H32">
        <v>93</v>
      </c>
      <c r="I32" t="s">
        <v>4</v>
      </c>
      <c r="J32">
        <v>41</v>
      </c>
      <c r="K32">
        <v>85</v>
      </c>
      <c r="L32" t="s">
        <v>3</v>
      </c>
      <c r="M32">
        <v>86</v>
      </c>
      <c r="N32">
        <v>87</v>
      </c>
      <c r="O32" t="s">
        <v>3</v>
      </c>
      <c r="P32">
        <v>87</v>
      </c>
      <c r="Q32">
        <v>97</v>
      </c>
      <c r="R32" t="s">
        <v>4</v>
      </c>
      <c r="S32">
        <v>402</v>
      </c>
      <c r="T32">
        <v>98</v>
      </c>
      <c r="U32" t="s">
        <v>4</v>
      </c>
      <c r="V32">
        <v>558</v>
      </c>
      <c r="W32">
        <v>460</v>
      </c>
      <c r="X32" t="s">
        <v>6</v>
      </c>
      <c r="Y32">
        <v>92</v>
      </c>
    </row>
    <row r="33" spans="1:25" x14ac:dyDescent="0.25">
      <c r="A33">
        <v>26138320</v>
      </c>
      <c r="B33" t="s">
        <v>1</v>
      </c>
      <c r="C33" t="s">
        <v>43</v>
      </c>
      <c r="D33">
        <v>184</v>
      </c>
      <c r="E33">
        <v>58</v>
      </c>
      <c r="F33" t="s">
        <v>12</v>
      </c>
      <c r="G33">
        <v>2</v>
      </c>
      <c r="H33">
        <v>60</v>
      </c>
      <c r="I33" t="s">
        <v>12</v>
      </c>
      <c r="J33">
        <v>41</v>
      </c>
      <c r="K33">
        <v>51</v>
      </c>
      <c r="L33" t="s">
        <v>16</v>
      </c>
      <c r="M33">
        <v>86</v>
      </c>
      <c r="N33">
        <v>58</v>
      </c>
      <c r="O33" t="s">
        <v>10</v>
      </c>
      <c r="P33">
        <v>87</v>
      </c>
      <c r="Q33">
        <v>90</v>
      </c>
      <c r="R33" t="s">
        <v>3</v>
      </c>
      <c r="S33">
        <v>402</v>
      </c>
      <c r="T33">
        <v>73</v>
      </c>
      <c r="U33" t="s">
        <v>12</v>
      </c>
      <c r="V33">
        <v>390</v>
      </c>
      <c r="W33">
        <v>317</v>
      </c>
      <c r="X33" t="s">
        <v>6</v>
      </c>
      <c r="Y33">
        <v>63.4</v>
      </c>
    </row>
    <row r="34" spans="1:25" x14ac:dyDescent="0.25">
      <c r="A34">
        <v>26138321</v>
      </c>
      <c r="B34" t="s">
        <v>13</v>
      </c>
      <c r="C34" t="s">
        <v>44</v>
      </c>
      <c r="D34">
        <v>184</v>
      </c>
      <c r="E34">
        <v>77</v>
      </c>
      <c r="F34" t="s">
        <v>5</v>
      </c>
      <c r="G34">
        <v>2</v>
      </c>
      <c r="H34">
        <v>89</v>
      </c>
      <c r="I34" t="s">
        <v>3</v>
      </c>
      <c r="J34">
        <v>241</v>
      </c>
      <c r="K34">
        <v>54</v>
      </c>
      <c r="L34" t="s">
        <v>10</v>
      </c>
      <c r="M34">
        <v>86</v>
      </c>
      <c r="N34">
        <v>69</v>
      </c>
      <c r="O34" t="s">
        <v>5</v>
      </c>
      <c r="P34">
        <v>87</v>
      </c>
      <c r="Q34">
        <v>79</v>
      </c>
      <c r="R34" t="s">
        <v>5</v>
      </c>
      <c r="S34">
        <v>402</v>
      </c>
      <c r="T34">
        <v>81</v>
      </c>
      <c r="U34" t="s">
        <v>16</v>
      </c>
      <c r="V34">
        <v>449</v>
      </c>
      <c r="W34">
        <v>368</v>
      </c>
      <c r="X34" t="s">
        <v>6</v>
      </c>
      <c r="Y34">
        <v>73.599999999999994</v>
      </c>
    </row>
    <row r="35" spans="1:25" x14ac:dyDescent="0.25">
      <c r="A35">
        <v>26138322</v>
      </c>
      <c r="B35" t="s">
        <v>13</v>
      </c>
      <c r="C35" t="s">
        <v>45</v>
      </c>
      <c r="D35">
        <v>184</v>
      </c>
      <c r="E35">
        <v>98</v>
      </c>
      <c r="F35" t="s">
        <v>4</v>
      </c>
      <c r="G35">
        <v>2</v>
      </c>
      <c r="H35">
        <v>97</v>
      </c>
      <c r="I35" t="s">
        <v>4</v>
      </c>
      <c r="J35">
        <v>41</v>
      </c>
      <c r="K35">
        <v>93</v>
      </c>
      <c r="L35" t="s">
        <v>4</v>
      </c>
      <c r="M35">
        <v>86</v>
      </c>
      <c r="N35">
        <v>92</v>
      </c>
      <c r="O35" t="s">
        <v>4</v>
      </c>
      <c r="P35">
        <v>87</v>
      </c>
      <c r="Q35">
        <v>98</v>
      </c>
      <c r="R35" t="s">
        <v>4</v>
      </c>
      <c r="S35">
        <v>402</v>
      </c>
      <c r="T35">
        <v>99</v>
      </c>
      <c r="U35" t="s">
        <v>4</v>
      </c>
      <c r="V35">
        <v>577</v>
      </c>
      <c r="W35">
        <v>478</v>
      </c>
      <c r="X35" t="s">
        <v>6</v>
      </c>
      <c r="Y35">
        <v>95.6</v>
      </c>
    </row>
    <row r="36" spans="1:25" x14ac:dyDescent="0.25">
      <c r="A36">
        <v>26138323</v>
      </c>
      <c r="B36" t="s">
        <v>13</v>
      </c>
      <c r="C36" t="s">
        <v>46</v>
      </c>
      <c r="D36">
        <v>184</v>
      </c>
      <c r="E36">
        <v>80</v>
      </c>
      <c r="F36" t="s">
        <v>5</v>
      </c>
      <c r="G36">
        <v>2</v>
      </c>
      <c r="H36">
        <v>90</v>
      </c>
      <c r="I36" t="s">
        <v>3</v>
      </c>
      <c r="J36">
        <v>41</v>
      </c>
      <c r="K36">
        <v>74</v>
      </c>
      <c r="L36" t="s">
        <v>8</v>
      </c>
      <c r="M36">
        <v>86</v>
      </c>
      <c r="N36">
        <v>70</v>
      </c>
      <c r="O36" t="s">
        <v>8</v>
      </c>
      <c r="P36">
        <v>87</v>
      </c>
      <c r="Q36">
        <v>89</v>
      </c>
      <c r="R36" t="s">
        <v>3</v>
      </c>
      <c r="S36">
        <v>402</v>
      </c>
      <c r="T36">
        <v>89</v>
      </c>
      <c r="U36" t="s">
        <v>8</v>
      </c>
      <c r="V36">
        <v>492</v>
      </c>
      <c r="W36">
        <v>403</v>
      </c>
      <c r="X36" t="s">
        <v>6</v>
      </c>
      <c r="Y36">
        <v>80.599999999999994</v>
      </c>
    </row>
    <row r="37" spans="1:25" x14ac:dyDescent="0.25">
      <c r="A37">
        <v>26138324</v>
      </c>
      <c r="B37" t="s">
        <v>1</v>
      </c>
      <c r="C37" t="s">
        <v>47</v>
      </c>
      <c r="D37">
        <v>184</v>
      </c>
      <c r="E37">
        <v>69</v>
      </c>
      <c r="F37" t="s">
        <v>16</v>
      </c>
      <c r="G37">
        <v>2</v>
      </c>
      <c r="H37">
        <v>79</v>
      </c>
      <c r="I37" t="s">
        <v>5</v>
      </c>
      <c r="J37">
        <v>241</v>
      </c>
      <c r="K37">
        <v>40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70</v>
      </c>
      <c r="R37" t="s">
        <v>10</v>
      </c>
      <c r="S37">
        <v>402</v>
      </c>
      <c r="T37">
        <v>75</v>
      </c>
      <c r="U37" t="s">
        <v>12</v>
      </c>
      <c r="V37">
        <v>393</v>
      </c>
      <c r="W37">
        <v>318</v>
      </c>
      <c r="X37" t="s">
        <v>6</v>
      </c>
      <c r="Y37">
        <v>63.6</v>
      </c>
    </row>
    <row r="38" spans="1:25" x14ac:dyDescent="0.25">
      <c r="A38">
        <v>26138325</v>
      </c>
      <c r="B38" t="s">
        <v>1</v>
      </c>
      <c r="C38" t="s">
        <v>48</v>
      </c>
      <c r="D38">
        <v>184</v>
      </c>
      <c r="E38">
        <v>76</v>
      </c>
      <c r="F38" t="s">
        <v>5</v>
      </c>
      <c r="G38">
        <v>2</v>
      </c>
      <c r="H38">
        <v>79</v>
      </c>
      <c r="I38" t="s">
        <v>5</v>
      </c>
      <c r="J38">
        <v>41</v>
      </c>
      <c r="K38">
        <v>59</v>
      </c>
      <c r="L38" t="s">
        <v>10</v>
      </c>
      <c r="M38">
        <v>86</v>
      </c>
      <c r="N38">
        <v>66</v>
      </c>
      <c r="O38" t="s">
        <v>5</v>
      </c>
      <c r="P38">
        <v>87</v>
      </c>
      <c r="Q38">
        <v>95</v>
      </c>
      <c r="R38" t="s">
        <v>4</v>
      </c>
      <c r="S38">
        <v>402</v>
      </c>
      <c r="T38">
        <v>85</v>
      </c>
      <c r="U38" t="s">
        <v>10</v>
      </c>
      <c r="V38">
        <v>460</v>
      </c>
      <c r="W38">
        <v>375</v>
      </c>
      <c r="X38" t="s">
        <v>6</v>
      </c>
      <c r="Y38">
        <v>75</v>
      </c>
    </row>
    <row r="39" spans="1:25" x14ac:dyDescent="0.25">
      <c r="A39">
        <v>26138326</v>
      </c>
      <c r="B39" t="s">
        <v>1</v>
      </c>
      <c r="C39" t="s">
        <v>49</v>
      </c>
      <c r="D39">
        <v>184</v>
      </c>
      <c r="E39">
        <v>79</v>
      </c>
      <c r="F39" t="s">
        <v>5</v>
      </c>
      <c r="G39">
        <v>2</v>
      </c>
      <c r="H39">
        <v>79</v>
      </c>
      <c r="I39" t="s">
        <v>5</v>
      </c>
      <c r="J39">
        <v>41</v>
      </c>
      <c r="K39">
        <v>75</v>
      </c>
      <c r="L39" t="s">
        <v>8</v>
      </c>
      <c r="M39">
        <v>86</v>
      </c>
      <c r="N39">
        <v>70</v>
      </c>
      <c r="O39" t="s">
        <v>8</v>
      </c>
      <c r="P39">
        <v>87</v>
      </c>
      <c r="Q39">
        <v>94</v>
      </c>
      <c r="R39" t="s">
        <v>4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25">
      <c r="A40">
        <v>26138327</v>
      </c>
      <c r="B40" t="s">
        <v>1</v>
      </c>
      <c r="C40" t="s">
        <v>50</v>
      </c>
      <c r="D40">
        <v>184</v>
      </c>
      <c r="E40">
        <v>76</v>
      </c>
      <c r="F40" t="s">
        <v>5</v>
      </c>
      <c r="G40">
        <v>2</v>
      </c>
      <c r="H40">
        <v>67</v>
      </c>
      <c r="I40" t="s">
        <v>16</v>
      </c>
      <c r="J40">
        <v>41</v>
      </c>
      <c r="K40">
        <v>73</v>
      </c>
      <c r="L40" t="s">
        <v>8</v>
      </c>
      <c r="M40">
        <v>86</v>
      </c>
      <c r="N40">
        <v>73</v>
      </c>
      <c r="O40" t="s">
        <v>8</v>
      </c>
      <c r="P40">
        <v>87</v>
      </c>
      <c r="Q40">
        <v>88</v>
      </c>
      <c r="R40" t="s">
        <v>8</v>
      </c>
      <c r="S40">
        <v>402</v>
      </c>
      <c r="T40">
        <v>79</v>
      </c>
      <c r="U40" t="s">
        <v>16</v>
      </c>
      <c r="V40">
        <v>456</v>
      </c>
      <c r="W40">
        <v>377</v>
      </c>
      <c r="X40" t="s">
        <v>6</v>
      </c>
      <c r="Y40">
        <v>75.400000000000006</v>
      </c>
    </row>
    <row r="41" spans="1:25" x14ac:dyDescent="0.25">
      <c r="A41">
        <v>26138328</v>
      </c>
      <c r="B41" t="s">
        <v>13</v>
      </c>
      <c r="C41" t="s">
        <v>51</v>
      </c>
      <c r="D41">
        <v>184</v>
      </c>
      <c r="E41">
        <v>80</v>
      </c>
      <c r="F41" t="s">
        <v>5</v>
      </c>
      <c r="G41">
        <v>2</v>
      </c>
      <c r="H41">
        <v>89</v>
      </c>
      <c r="I41" t="s">
        <v>3</v>
      </c>
      <c r="J41">
        <v>41</v>
      </c>
      <c r="K41">
        <v>83</v>
      </c>
      <c r="L41" t="s">
        <v>3</v>
      </c>
      <c r="M41">
        <v>86</v>
      </c>
      <c r="N41">
        <v>89</v>
      </c>
      <c r="O41" t="s">
        <v>3</v>
      </c>
      <c r="P41">
        <v>87</v>
      </c>
      <c r="Q41">
        <v>94</v>
      </c>
      <c r="R41" t="s">
        <v>4</v>
      </c>
      <c r="S41">
        <v>402</v>
      </c>
      <c r="T41">
        <v>94</v>
      </c>
      <c r="U41" t="s">
        <v>3</v>
      </c>
      <c r="V41">
        <v>529</v>
      </c>
      <c r="W41">
        <v>435</v>
      </c>
      <c r="X41" t="s">
        <v>6</v>
      </c>
      <c r="Y41">
        <v>87</v>
      </c>
    </row>
    <row r="42" spans="1:25" x14ac:dyDescent="0.25">
      <c r="A42">
        <v>26138329</v>
      </c>
      <c r="B42" t="s">
        <v>1</v>
      </c>
      <c r="C42" t="s">
        <v>52</v>
      </c>
      <c r="D42">
        <v>184</v>
      </c>
      <c r="E42">
        <v>59</v>
      </c>
      <c r="F42" t="s">
        <v>12</v>
      </c>
      <c r="G42">
        <v>2</v>
      </c>
      <c r="H42">
        <v>59</v>
      </c>
      <c r="I42" t="s">
        <v>12</v>
      </c>
      <c r="J42">
        <v>241</v>
      </c>
      <c r="K42">
        <v>40</v>
      </c>
      <c r="L42" t="s">
        <v>12</v>
      </c>
      <c r="M42">
        <v>86</v>
      </c>
      <c r="N42">
        <v>44</v>
      </c>
      <c r="O42" t="s">
        <v>12</v>
      </c>
      <c r="P42">
        <v>87</v>
      </c>
      <c r="Q42">
        <v>68</v>
      </c>
      <c r="R42" t="s">
        <v>10</v>
      </c>
      <c r="S42">
        <v>402</v>
      </c>
      <c r="T42">
        <v>69</v>
      </c>
      <c r="U42" t="s">
        <v>19</v>
      </c>
      <c r="V42">
        <v>339</v>
      </c>
      <c r="W42">
        <v>270</v>
      </c>
      <c r="X42" t="s">
        <v>6</v>
      </c>
      <c r="Y42">
        <v>54</v>
      </c>
    </row>
    <row r="43" spans="1:25" x14ac:dyDescent="0.25">
      <c r="A43">
        <v>26138330</v>
      </c>
      <c r="B43" t="s">
        <v>13</v>
      </c>
      <c r="C43" t="s">
        <v>53</v>
      </c>
      <c r="D43">
        <v>184</v>
      </c>
      <c r="E43">
        <v>48</v>
      </c>
      <c r="F43" t="s">
        <v>19</v>
      </c>
      <c r="G43">
        <v>2</v>
      </c>
      <c r="H43">
        <v>59</v>
      </c>
      <c r="I43" t="s">
        <v>12</v>
      </c>
      <c r="J43">
        <v>41</v>
      </c>
      <c r="K43">
        <v>50</v>
      </c>
      <c r="L43" t="s">
        <v>16</v>
      </c>
      <c r="M43">
        <v>86</v>
      </c>
      <c r="N43">
        <v>45</v>
      </c>
      <c r="O43" t="s">
        <v>12</v>
      </c>
      <c r="P43">
        <v>87</v>
      </c>
      <c r="Q43">
        <v>59</v>
      </c>
      <c r="R43" t="s">
        <v>16</v>
      </c>
      <c r="S43">
        <v>402</v>
      </c>
      <c r="T43">
        <v>65</v>
      </c>
      <c r="U43" t="s">
        <v>19</v>
      </c>
      <c r="V43">
        <v>326</v>
      </c>
      <c r="W43">
        <v>261</v>
      </c>
      <c r="X43" t="s">
        <v>6</v>
      </c>
      <c r="Y43">
        <v>52.2</v>
      </c>
    </row>
    <row r="44" spans="1:25" x14ac:dyDescent="0.25">
      <c r="A44">
        <v>26138331</v>
      </c>
      <c r="B44" t="s">
        <v>1</v>
      </c>
      <c r="C44" t="s">
        <v>54</v>
      </c>
      <c r="D44">
        <v>184</v>
      </c>
      <c r="E44">
        <v>64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72</v>
      </c>
      <c r="L44" t="s">
        <v>8</v>
      </c>
      <c r="M44">
        <v>86</v>
      </c>
      <c r="N44">
        <v>59</v>
      </c>
      <c r="O44" t="s">
        <v>10</v>
      </c>
      <c r="P44">
        <v>87</v>
      </c>
      <c r="Q44">
        <v>78</v>
      </c>
      <c r="R44" t="s">
        <v>5</v>
      </c>
      <c r="S44">
        <v>402</v>
      </c>
      <c r="T44">
        <v>79</v>
      </c>
      <c r="U44" t="s">
        <v>16</v>
      </c>
      <c r="V44">
        <v>421</v>
      </c>
      <c r="W44">
        <v>342</v>
      </c>
      <c r="X44" t="s">
        <v>6</v>
      </c>
      <c r="Y44">
        <v>68.400000000000006</v>
      </c>
    </row>
    <row r="45" spans="1:25" x14ac:dyDescent="0.25">
      <c r="A45">
        <v>26138332</v>
      </c>
      <c r="B45" t="s">
        <v>1</v>
      </c>
      <c r="C45" t="s">
        <v>55</v>
      </c>
      <c r="D45">
        <v>184</v>
      </c>
      <c r="E45">
        <v>79</v>
      </c>
      <c r="F45" t="s">
        <v>5</v>
      </c>
      <c r="G45">
        <v>2</v>
      </c>
      <c r="H45">
        <v>78</v>
      </c>
      <c r="I45" t="s">
        <v>5</v>
      </c>
      <c r="J45">
        <v>241</v>
      </c>
      <c r="K45">
        <v>54</v>
      </c>
      <c r="L45" t="s">
        <v>10</v>
      </c>
      <c r="M45">
        <v>86</v>
      </c>
      <c r="N45">
        <v>60</v>
      </c>
      <c r="O45" t="s">
        <v>10</v>
      </c>
      <c r="P45">
        <v>87</v>
      </c>
      <c r="Q45">
        <v>84</v>
      </c>
      <c r="R45" t="s">
        <v>8</v>
      </c>
      <c r="S45">
        <v>402</v>
      </c>
      <c r="T45">
        <v>83</v>
      </c>
      <c r="U45" t="s">
        <v>10</v>
      </c>
      <c r="V45">
        <v>438</v>
      </c>
      <c r="W45">
        <v>355</v>
      </c>
      <c r="X45" t="s">
        <v>6</v>
      </c>
      <c r="Y45">
        <v>71</v>
      </c>
    </row>
    <row r="46" spans="1:25" x14ac:dyDescent="0.25">
      <c r="A46">
        <v>26138333</v>
      </c>
      <c r="B46" t="s">
        <v>13</v>
      </c>
      <c r="C46" t="s">
        <v>56</v>
      </c>
      <c r="D46">
        <v>184</v>
      </c>
      <c r="E46">
        <v>74</v>
      </c>
      <c r="F46" t="s">
        <v>10</v>
      </c>
      <c r="G46">
        <v>2</v>
      </c>
      <c r="H46">
        <v>70</v>
      </c>
      <c r="I46" t="s">
        <v>10</v>
      </c>
      <c r="J46">
        <v>241</v>
      </c>
      <c r="K46">
        <v>53</v>
      </c>
      <c r="L46" t="s">
        <v>10</v>
      </c>
      <c r="M46">
        <v>86</v>
      </c>
      <c r="N46">
        <v>56</v>
      </c>
      <c r="O46" t="s">
        <v>10</v>
      </c>
      <c r="P46">
        <v>87</v>
      </c>
      <c r="Q46">
        <v>87</v>
      </c>
      <c r="R46" t="s">
        <v>8</v>
      </c>
      <c r="S46">
        <v>402</v>
      </c>
      <c r="T46">
        <v>78</v>
      </c>
      <c r="U46" t="s">
        <v>16</v>
      </c>
      <c r="V46">
        <v>418</v>
      </c>
      <c r="W46">
        <v>340</v>
      </c>
      <c r="X46" t="s">
        <v>6</v>
      </c>
      <c r="Y46">
        <v>68</v>
      </c>
    </row>
    <row r="47" spans="1:25" x14ac:dyDescent="0.25">
      <c r="A47">
        <v>26138334</v>
      </c>
      <c r="B47" t="s">
        <v>13</v>
      </c>
      <c r="C47" t="s">
        <v>57</v>
      </c>
      <c r="D47">
        <v>184</v>
      </c>
      <c r="E47">
        <v>56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79</v>
      </c>
      <c r="R47" t="s">
        <v>5</v>
      </c>
      <c r="S47">
        <v>402</v>
      </c>
      <c r="T47">
        <v>70</v>
      </c>
      <c r="U47" t="s">
        <v>19</v>
      </c>
      <c r="V47">
        <v>357</v>
      </c>
      <c r="W47">
        <v>287</v>
      </c>
      <c r="X47" t="s">
        <v>6</v>
      </c>
      <c r="Y47">
        <v>57.4</v>
      </c>
    </row>
    <row r="48" spans="1:25" x14ac:dyDescent="0.25">
      <c r="A48">
        <v>26138335</v>
      </c>
      <c r="B48" t="s">
        <v>13</v>
      </c>
      <c r="C48" t="s">
        <v>58</v>
      </c>
      <c r="D48">
        <v>184</v>
      </c>
      <c r="E48">
        <v>69</v>
      </c>
      <c r="F48" t="s">
        <v>16</v>
      </c>
      <c r="G48">
        <v>2</v>
      </c>
      <c r="H48">
        <v>70</v>
      </c>
      <c r="I48" t="s">
        <v>10</v>
      </c>
      <c r="J48">
        <v>241</v>
      </c>
      <c r="K48">
        <v>41</v>
      </c>
      <c r="L48" t="s">
        <v>12</v>
      </c>
      <c r="M48">
        <v>86</v>
      </c>
      <c r="N48">
        <v>52</v>
      </c>
      <c r="O48" t="s">
        <v>16</v>
      </c>
      <c r="P48">
        <v>87</v>
      </c>
      <c r="Q48">
        <v>80</v>
      </c>
      <c r="R48" t="s">
        <v>5</v>
      </c>
      <c r="S48">
        <v>402</v>
      </c>
      <c r="T48">
        <v>75</v>
      </c>
      <c r="U48" t="s">
        <v>12</v>
      </c>
      <c r="V48">
        <v>387</v>
      </c>
      <c r="W48">
        <v>312</v>
      </c>
      <c r="X48" t="s">
        <v>6</v>
      </c>
      <c r="Y48">
        <v>62.4</v>
      </c>
    </row>
    <row r="49" spans="1:25" x14ac:dyDescent="0.25">
      <c r="A49">
        <v>26138336</v>
      </c>
      <c r="B49" t="s">
        <v>1</v>
      </c>
      <c r="C49" t="s">
        <v>59</v>
      </c>
      <c r="D49">
        <v>184</v>
      </c>
      <c r="E49">
        <v>59</v>
      </c>
      <c r="F49" t="s">
        <v>12</v>
      </c>
      <c r="G49">
        <v>2</v>
      </c>
      <c r="H49">
        <v>69</v>
      </c>
      <c r="I49" t="s">
        <v>16</v>
      </c>
      <c r="J49">
        <v>41</v>
      </c>
      <c r="K49">
        <v>53</v>
      </c>
      <c r="L49" t="s">
        <v>10</v>
      </c>
      <c r="M49">
        <v>86</v>
      </c>
      <c r="N49">
        <v>54</v>
      </c>
      <c r="O49" t="s">
        <v>10</v>
      </c>
      <c r="P49">
        <v>87</v>
      </c>
      <c r="Q49">
        <v>79</v>
      </c>
      <c r="R49" t="s">
        <v>5</v>
      </c>
      <c r="S49">
        <v>402</v>
      </c>
      <c r="T49">
        <v>73</v>
      </c>
      <c r="U49" t="s">
        <v>12</v>
      </c>
      <c r="V49">
        <v>387</v>
      </c>
      <c r="W49">
        <v>314</v>
      </c>
      <c r="X49" t="s">
        <v>6</v>
      </c>
      <c r="Y49">
        <v>62.8</v>
      </c>
    </row>
    <row r="50" spans="1:25" x14ac:dyDescent="0.25">
      <c r="A50">
        <v>26138337</v>
      </c>
      <c r="B50" t="s">
        <v>13</v>
      </c>
      <c r="C50" t="s">
        <v>60</v>
      </c>
      <c r="D50">
        <v>184</v>
      </c>
      <c r="E50">
        <v>70</v>
      </c>
      <c r="F50" t="s">
        <v>10</v>
      </c>
      <c r="G50">
        <v>2</v>
      </c>
      <c r="H50">
        <v>79</v>
      </c>
      <c r="I50" t="s">
        <v>5</v>
      </c>
      <c r="J50">
        <v>41</v>
      </c>
      <c r="K50">
        <v>57</v>
      </c>
      <c r="L50" t="s">
        <v>10</v>
      </c>
      <c r="M50">
        <v>86</v>
      </c>
      <c r="N50">
        <v>68</v>
      </c>
      <c r="O50" t="s">
        <v>5</v>
      </c>
      <c r="P50">
        <v>87</v>
      </c>
      <c r="Q50">
        <v>87</v>
      </c>
      <c r="R50" t="s">
        <v>8</v>
      </c>
      <c r="S50">
        <v>402</v>
      </c>
      <c r="T50">
        <v>79</v>
      </c>
      <c r="U50" t="s">
        <v>16</v>
      </c>
      <c r="V50">
        <v>440</v>
      </c>
      <c r="W50">
        <v>361</v>
      </c>
      <c r="X50" t="s">
        <v>6</v>
      </c>
      <c r="Y50">
        <v>72.2</v>
      </c>
    </row>
    <row r="51" spans="1:25" x14ac:dyDescent="0.25">
      <c r="A51">
        <v>26138338</v>
      </c>
      <c r="B51" t="s">
        <v>1</v>
      </c>
      <c r="C51" t="s">
        <v>61</v>
      </c>
      <c r="D51">
        <v>184</v>
      </c>
      <c r="E51">
        <v>90</v>
      </c>
      <c r="F51" t="s">
        <v>3</v>
      </c>
      <c r="G51">
        <v>2</v>
      </c>
      <c r="H51">
        <v>90</v>
      </c>
      <c r="I51" t="s">
        <v>3</v>
      </c>
      <c r="J51">
        <v>41</v>
      </c>
      <c r="K51">
        <v>86</v>
      </c>
      <c r="L51" t="s">
        <v>3</v>
      </c>
      <c r="M51">
        <v>86</v>
      </c>
      <c r="N51">
        <v>76</v>
      </c>
      <c r="O51" t="s">
        <v>8</v>
      </c>
      <c r="P51">
        <v>87</v>
      </c>
      <c r="Q51">
        <v>95</v>
      </c>
      <c r="R51" t="s">
        <v>4</v>
      </c>
      <c r="S51">
        <v>402</v>
      </c>
      <c r="T51">
        <v>87</v>
      </c>
      <c r="U51" t="s">
        <v>5</v>
      </c>
      <c r="V51">
        <v>524</v>
      </c>
      <c r="W51">
        <v>437</v>
      </c>
      <c r="X51" t="s">
        <v>6</v>
      </c>
      <c r="Y51">
        <v>87.4</v>
      </c>
    </row>
    <row r="52" spans="1:25" x14ac:dyDescent="0.25">
      <c r="A52">
        <v>26138339</v>
      </c>
      <c r="B52" t="s">
        <v>1</v>
      </c>
      <c r="C52" t="s">
        <v>62</v>
      </c>
      <c r="D52">
        <v>184</v>
      </c>
      <c r="E52">
        <v>70</v>
      </c>
      <c r="F52" t="s">
        <v>10</v>
      </c>
      <c r="G52">
        <v>2</v>
      </c>
      <c r="H52">
        <v>77</v>
      </c>
      <c r="I52" t="s">
        <v>5</v>
      </c>
      <c r="J52">
        <v>241</v>
      </c>
      <c r="K52">
        <v>55</v>
      </c>
      <c r="L52" t="s">
        <v>10</v>
      </c>
      <c r="M52">
        <v>86</v>
      </c>
      <c r="N52">
        <v>59</v>
      </c>
      <c r="O52" t="s">
        <v>10</v>
      </c>
      <c r="P52">
        <v>87</v>
      </c>
      <c r="Q52">
        <v>87</v>
      </c>
      <c r="R52" t="s">
        <v>8</v>
      </c>
      <c r="S52">
        <v>402</v>
      </c>
      <c r="T52">
        <v>78</v>
      </c>
      <c r="U52" t="s">
        <v>16</v>
      </c>
      <c r="V52">
        <v>426</v>
      </c>
      <c r="W52">
        <v>348</v>
      </c>
      <c r="X52" t="s">
        <v>6</v>
      </c>
      <c r="Y52">
        <v>69.599999999999994</v>
      </c>
    </row>
    <row r="53" spans="1:25" x14ac:dyDescent="0.25">
      <c r="A53">
        <v>26138340</v>
      </c>
      <c r="B53" t="s">
        <v>1</v>
      </c>
      <c r="C53" t="s">
        <v>63</v>
      </c>
      <c r="D53">
        <v>184</v>
      </c>
      <c r="E53">
        <v>49</v>
      </c>
      <c r="F53" t="s">
        <v>19</v>
      </c>
      <c r="G53">
        <v>2</v>
      </c>
      <c r="H53">
        <v>60</v>
      </c>
      <c r="I53" t="s">
        <v>12</v>
      </c>
      <c r="J53">
        <v>241</v>
      </c>
      <c r="K53">
        <v>43</v>
      </c>
      <c r="L53" t="s">
        <v>12</v>
      </c>
      <c r="M53">
        <v>86</v>
      </c>
      <c r="N53">
        <v>42</v>
      </c>
      <c r="O53" t="s">
        <v>12</v>
      </c>
      <c r="P53">
        <v>87</v>
      </c>
      <c r="Q53">
        <v>59</v>
      </c>
      <c r="R53" t="s">
        <v>16</v>
      </c>
      <c r="S53">
        <v>402</v>
      </c>
      <c r="T53">
        <v>65</v>
      </c>
      <c r="U53" t="s">
        <v>19</v>
      </c>
      <c r="V53">
        <v>318</v>
      </c>
      <c r="W53">
        <v>253</v>
      </c>
      <c r="X53" t="s">
        <v>6</v>
      </c>
      <c r="Y53">
        <v>50.6</v>
      </c>
    </row>
    <row r="54" spans="1:25" x14ac:dyDescent="0.25">
      <c r="A54">
        <v>26138341</v>
      </c>
      <c r="B54" t="s">
        <v>13</v>
      </c>
      <c r="C54" t="s">
        <v>64</v>
      </c>
      <c r="D54">
        <v>184</v>
      </c>
      <c r="E54">
        <v>79</v>
      </c>
      <c r="F54" t="s">
        <v>5</v>
      </c>
      <c r="G54">
        <v>2</v>
      </c>
      <c r="H54">
        <v>85</v>
      </c>
      <c r="I54" t="s">
        <v>8</v>
      </c>
      <c r="J54">
        <v>41</v>
      </c>
      <c r="K54">
        <v>71</v>
      </c>
      <c r="L54" t="s">
        <v>8</v>
      </c>
      <c r="M54">
        <v>86</v>
      </c>
      <c r="N54">
        <v>68</v>
      </c>
      <c r="O54" t="s">
        <v>5</v>
      </c>
      <c r="P54">
        <v>87</v>
      </c>
      <c r="Q54">
        <v>95</v>
      </c>
      <c r="R54" t="s">
        <v>4</v>
      </c>
      <c r="S54">
        <v>402</v>
      </c>
      <c r="T54">
        <v>90</v>
      </c>
      <c r="U54" t="s">
        <v>8</v>
      </c>
      <c r="V54">
        <v>488</v>
      </c>
      <c r="W54">
        <v>398</v>
      </c>
      <c r="X54" t="s">
        <v>6</v>
      </c>
      <c r="Y54">
        <v>79.599999999999994</v>
      </c>
    </row>
    <row r="55" spans="1:25" x14ac:dyDescent="0.25">
      <c r="A55">
        <v>26138342</v>
      </c>
      <c r="B55" t="s">
        <v>1</v>
      </c>
      <c r="C55" t="s">
        <v>65</v>
      </c>
      <c r="D55">
        <v>184</v>
      </c>
      <c r="E55">
        <v>59</v>
      </c>
      <c r="F55" t="s">
        <v>12</v>
      </c>
      <c r="G55">
        <v>2</v>
      </c>
      <c r="H55">
        <v>59</v>
      </c>
      <c r="I55" t="s">
        <v>12</v>
      </c>
      <c r="J55">
        <v>241</v>
      </c>
      <c r="K55">
        <v>41</v>
      </c>
      <c r="L55" t="s">
        <v>12</v>
      </c>
      <c r="M55">
        <v>86</v>
      </c>
      <c r="N55">
        <v>42</v>
      </c>
      <c r="O55" t="s">
        <v>12</v>
      </c>
      <c r="P55">
        <v>87</v>
      </c>
      <c r="Q55">
        <v>59</v>
      </c>
      <c r="R55" t="s">
        <v>16</v>
      </c>
      <c r="S55">
        <v>402</v>
      </c>
      <c r="T55">
        <v>71</v>
      </c>
      <c r="U55" t="s">
        <v>12</v>
      </c>
      <c r="V55">
        <v>331</v>
      </c>
      <c r="W55">
        <v>260</v>
      </c>
      <c r="X55" t="s">
        <v>6</v>
      </c>
      <c r="Y55">
        <v>52</v>
      </c>
    </row>
    <row r="56" spans="1:25" x14ac:dyDescent="0.25">
      <c r="A56">
        <v>26138343</v>
      </c>
      <c r="B56" t="s">
        <v>13</v>
      </c>
      <c r="C56" t="s">
        <v>66</v>
      </c>
      <c r="D56">
        <v>184</v>
      </c>
      <c r="E56">
        <v>89</v>
      </c>
      <c r="F56" t="s">
        <v>3</v>
      </c>
      <c r="G56">
        <v>2</v>
      </c>
      <c r="H56">
        <v>88</v>
      </c>
      <c r="I56" t="s">
        <v>3</v>
      </c>
      <c r="J56">
        <v>41</v>
      </c>
      <c r="K56">
        <v>90</v>
      </c>
      <c r="L56" t="s">
        <v>3</v>
      </c>
      <c r="M56">
        <v>86</v>
      </c>
      <c r="N56">
        <v>82</v>
      </c>
      <c r="O56" t="s">
        <v>3</v>
      </c>
      <c r="P56">
        <v>87</v>
      </c>
      <c r="Q56">
        <v>95</v>
      </c>
      <c r="R56" t="s">
        <v>4</v>
      </c>
      <c r="S56">
        <v>402</v>
      </c>
      <c r="T56">
        <v>91</v>
      </c>
      <c r="U56" t="s">
        <v>8</v>
      </c>
      <c r="V56">
        <v>535</v>
      </c>
      <c r="W56">
        <v>444</v>
      </c>
      <c r="X56" t="s">
        <v>6</v>
      </c>
      <c r="Y56">
        <v>88.8</v>
      </c>
    </row>
    <row r="57" spans="1:25" x14ac:dyDescent="0.25">
      <c r="A57">
        <v>26138344</v>
      </c>
      <c r="B57" t="s">
        <v>13</v>
      </c>
      <c r="C57" t="s">
        <v>67</v>
      </c>
      <c r="D57">
        <v>184</v>
      </c>
      <c r="E57">
        <v>90</v>
      </c>
      <c r="F57" t="s">
        <v>3</v>
      </c>
      <c r="G57">
        <v>2</v>
      </c>
      <c r="H57">
        <v>95</v>
      </c>
      <c r="I57" t="s">
        <v>4</v>
      </c>
      <c r="J57">
        <v>41</v>
      </c>
      <c r="K57">
        <v>90</v>
      </c>
      <c r="L57" t="s">
        <v>3</v>
      </c>
      <c r="M57">
        <v>86</v>
      </c>
      <c r="N57">
        <v>80</v>
      </c>
      <c r="O57" t="s">
        <v>3</v>
      </c>
      <c r="P57">
        <v>87</v>
      </c>
      <c r="Q57">
        <v>95</v>
      </c>
      <c r="R57" t="s">
        <v>4</v>
      </c>
      <c r="S57">
        <v>402</v>
      </c>
      <c r="T57">
        <v>88</v>
      </c>
      <c r="U57" t="s">
        <v>5</v>
      </c>
      <c r="V57">
        <v>538</v>
      </c>
      <c r="W57">
        <v>450</v>
      </c>
      <c r="X57" t="s">
        <v>6</v>
      </c>
      <c r="Y57">
        <v>90</v>
      </c>
    </row>
    <row r="58" spans="1:25" x14ac:dyDescent="0.25">
      <c r="A58">
        <v>26138345</v>
      </c>
      <c r="B58" t="s">
        <v>13</v>
      </c>
      <c r="C58" t="s">
        <v>58</v>
      </c>
      <c r="D58">
        <v>184</v>
      </c>
      <c r="E58">
        <v>88</v>
      </c>
      <c r="F58" t="s">
        <v>3</v>
      </c>
      <c r="G58">
        <v>2</v>
      </c>
      <c r="H58">
        <v>87</v>
      </c>
      <c r="I58" t="s">
        <v>3</v>
      </c>
      <c r="J58">
        <v>241</v>
      </c>
      <c r="K58">
        <v>85</v>
      </c>
      <c r="L58" t="s">
        <v>3</v>
      </c>
      <c r="M58">
        <v>86</v>
      </c>
      <c r="N58">
        <v>77</v>
      </c>
      <c r="O58" t="s">
        <v>8</v>
      </c>
      <c r="P58">
        <v>87</v>
      </c>
      <c r="Q58">
        <v>94</v>
      </c>
      <c r="R58" t="s">
        <v>4</v>
      </c>
      <c r="S58">
        <v>402</v>
      </c>
      <c r="T58">
        <v>90</v>
      </c>
      <c r="U58" t="s">
        <v>8</v>
      </c>
      <c r="V58">
        <v>521</v>
      </c>
      <c r="W58">
        <v>431</v>
      </c>
      <c r="X58" t="s">
        <v>6</v>
      </c>
      <c r="Y58">
        <v>86.2</v>
      </c>
    </row>
    <row r="59" spans="1:25" x14ac:dyDescent="0.25">
      <c r="A59">
        <v>26138346</v>
      </c>
      <c r="B59" t="s">
        <v>1</v>
      </c>
      <c r="C59" t="s">
        <v>68</v>
      </c>
      <c r="D59">
        <v>184</v>
      </c>
      <c r="E59">
        <v>80</v>
      </c>
      <c r="F59" t="s">
        <v>5</v>
      </c>
      <c r="G59">
        <v>2</v>
      </c>
      <c r="H59">
        <v>79</v>
      </c>
      <c r="I59" t="s">
        <v>5</v>
      </c>
      <c r="J59">
        <v>241</v>
      </c>
      <c r="K59">
        <v>75</v>
      </c>
      <c r="L59" t="s">
        <v>8</v>
      </c>
      <c r="M59">
        <v>86</v>
      </c>
      <c r="N59">
        <v>75</v>
      </c>
      <c r="O59" t="s">
        <v>8</v>
      </c>
      <c r="P59">
        <v>87</v>
      </c>
      <c r="Q59">
        <v>95</v>
      </c>
      <c r="R59" t="s">
        <v>4</v>
      </c>
      <c r="S59">
        <v>402</v>
      </c>
      <c r="T59">
        <v>87</v>
      </c>
      <c r="U59" t="s">
        <v>5</v>
      </c>
      <c r="V59">
        <v>491</v>
      </c>
      <c r="W59">
        <v>404</v>
      </c>
      <c r="X59" t="s">
        <v>6</v>
      </c>
      <c r="Y59">
        <v>80.8</v>
      </c>
    </row>
    <row r="60" spans="1:25" x14ac:dyDescent="0.25">
      <c r="A60">
        <v>26138347</v>
      </c>
      <c r="B60" t="s">
        <v>1</v>
      </c>
      <c r="C60" t="s">
        <v>69</v>
      </c>
      <c r="D60">
        <v>184</v>
      </c>
      <c r="E60">
        <v>79</v>
      </c>
      <c r="F60" t="s">
        <v>5</v>
      </c>
      <c r="G60">
        <v>2</v>
      </c>
      <c r="H60">
        <v>85</v>
      </c>
      <c r="I60" t="s">
        <v>8</v>
      </c>
      <c r="J60">
        <v>241</v>
      </c>
      <c r="K60">
        <v>83</v>
      </c>
      <c r="L60" t="s">
        <v>3</v>
      </c>
      <c r="M60">
        <v>86</v>
      </c>
      <c r="N60">
        <v>77</v>
      </c>
      <c r="O60" t="s">
        <v>8</v>
      </c>
      <c r="P60">
        <v>87</v>
      </c>
      <c r="Q60">
        <v>86</v>
      </c>
      <c r="R60" t="s">
        <v>8</v>
      </c>
      <c r="S60">
        <v>402</v>
      </c>
      <c r="T60">
        <v>85</v>
      </c>
      <c r="U60" t="s">
        <v>10</v>
      </c>
      <c r="V60">
        <v>495</v>
      </c>
      <c r="W60">
        <v>410</v>
      </c>
      <c r="X60" t="s">
        <v>6</v>
      </c>
      <c r="Y60">
        <v>82</v>
      </c>
    </row>
    <row r="61" spans="1:25" x14ac:dyDescent="0.25">
      <c r="A61">
        <v>26138348</v>
      </c>
      <c r="B61" t="s">
        <v>1</v>
      </c>
      <c r="C61" t="s">
        <v>70</v>
      </c>
      <c r="D61">
        <v>184</v>
      </c>
      <c r="E61">
        <v>90</v>
      </c>
      <c r="F61" t="s">
        <v>3</v>
      </c>
      <c r="G61">
        <v>2</v>
      </c>
      <c r="H61">
        <v>96</v>
      </c>
      <c r="I61" t="s">
        <v>4</v>
      </c>
      <c r="J61">
        <v>41</v>
      </c>
      <c r="K61">
        <v>94</v>
      </c>
      <c r="L61" t="s">
        <v>4</v>
      </c>
      <c r="M61">
        <v>86</v>
      </c>
      <c r="N61">
        <v>91</v>
      </c>
      <c r="O61" t="s">
        <v>4</v>
      </c>
      <c r="P61">
        <v>87</v>
      </c>
      <c r="Q61">
        <v>94</v>
      </c>
      <c r="R61" t="s">
        <v>4</v>
      </c>
      <c r="S61">
        <v>402</v>
      </c>
      <c r="T61">
        <v>90</v>
      </c>
      <c r="U61" t="s">
        <v>8</v>
      </c>
      <c r="V61">
        <v>555</v>
      </c>
      <c r="W61">
        <v>465</v>
      </c>
      <c r="X61" t="s">
        <v>6</v>
      </c>
      <c r="Y61">
        <v>93</v>
      </c>
    </row>
    <row r="62" spans="1:25" x14ac:dyDescent="0.25">
      <c r="A62">
        <v>26138349</v>
      </c>
      <c r="B62" t="s">
        <v>1</v>
      </c>
      <c r="C62" t="s">
        <v>71</v>
      </c>
      <c r="D62">
        <v>184</v>
      </c>
      <c r="E62">
        <v>60</v>
      </c>
      <c r="F62" t="s">
        <v>12</v>
      </c>
      <c r="G62">
        <v>2</v>
      </c>
      <c r="H62">
        <v>60</v>
      </c>
      <c r="I62" t="s">
        <v>12</v>
      </c>
      <c r="J62">
        <v>241</v>
      </c>
      <c r="K62">
        <v>51</v>
      </c>
      <c r="L62" t="s">
        <v>16</v>
      </c>
      <c r="M62">
        <v>86</v>
      </c>
      <c r="N62">
        <v>45</v>
      </c>
      <c r="O62" t="s">
        <v>12</v>
      </c>
      <c r="P62">
        <v>87</v>
      </c>
      <c r="Q62">
        <v>77</v>
      </c>
      <c r="R62" t="s">
        <v>5</v>
      </c>
      <c r="S62">
        <v>402</v>
      </c>
      <c r="T62">
        <v>71</v>
      </c>
      <c r="U62" t="s">
        <v>12</v>
      </c>
      <c r="V62">
        <v>364</v>
      </c>
      <c r="W62">
        <v>293</v>
      </c>
      <c r="X62" t="s">
        <v>6</v>
      </c>
      <c r="Y62">
        <v>58.6</v>
      </c>
    </row>
    <row r="63" spans="1:25" x14ac:dyDescent="0.25">
      <c r="A63">
        <v>26138350</v>
      </c>
      <c r="B63" t="s">
        <v>13</v>
      </c>
      <c r="C63" t="s">
        <v>72</v>
      </c>
      <c r="D63">
        <v>184</v>
      </c>
      <c r="E63">
        <v>79</v>
      </c>
      <c r="F63" t="s">
        <v>5</v>
      </c>
      <c r="G63">
        <v>2</v>
      </c>
      <c r="H63">
        <v>79</v>
      </c>
      <c r="I63" t="s">
        <v>5</v>
      </c>
      <c r="J63">
        <v>241</v>
      </c>
      <c r="K63">
        <v>53</v>
      </c>
      <c r="L63" t="s">
        <v>10</v>
      </c>
      <c r="M63">
        <v>86</v>
      </c>
      <c r="N63">
        <v>59</v>
      </c>
      <c r="O63" t="s">
        <v>10</v>
      </c>
      <c r="P63">
        <v>87</v>
      </c>
      <c r="Q63">
        <v>85</v>
      </c>
      <c r="R63" t="s">
        <v>8</v>
      </c>
      <c r="S63">
        <v>402</v>
      </c>
      <c r="T63">
        <v>81</v>
      </c>
      <c r="U63" t="s">
        <v>16</v>
      </c>
      <c r="V63">
        <v>436</v>
      </c>
      <c r="W63">
        <v>355</v>
      </c>
      <c r="X63" t="s">
        <v>6</v>
      </c>
      <c r="Y63">
        <v>71</v>
      </c>
    </row>
    <row r="64" spans="1:25" x14ac:dyDescent="0.25">
      <c r="A64">
        <v>26138351</v>
      </c>
      <c r="B64" t="s">
        <v>1</v>
      </c>
      <c r="C64" t="s">
        <v>73</v>
      </c>
      <c r="D64">
        <v>184</v>
      </c>
      <c r="E64">
        <v>80</v>
      </c>
      <c r="F64" t="s">
        <v>5</v>
      </c>
      <c r="G64">
        <v>2</v>
      </c>
      <c r="H64">
        <v>79</v>
      </c>
      <c r="I64" t="s">
        <v>5</v>
      </c>
      <c r="J64">
        <v>41</v>
      </c>
      <c r="K64">
        <v>54</v>
      </c>
      <c r="L64" t="s">
        <v>10</v>
      </c>
      <c r="M64">
        <v>86</v>
      </c>
      <c r="N64">
        <v>58</v>
      </c>
      <c r="O64" t="s">
        <v>10</v>
      </c>
      <c r="P64">
        <v>87</v>
      </c>
      <c r="Q64">
        <v>78</v>
      </c>
      <c r="R64" t="s">
        <v>5</v>
      </c>
      <c r="S64">
        <v>402</v>
      </c>
      <c r="T64">
        <v>81</v>
      </c>
      <c r="U64" t="s">
        <v>16</v>
      </c>
      <c r="V64">
        <v>430</v>
      </c>
      <c r="W64">
        <v>349</v>
      </c>
      <c r="X64" t="s">
        <v>6</v>
      </c>
      <c r="Y64">
        <v>69.8</v>
      </c>
    </row>
    <row r="65" spans="1:25" x14ac:dyDescent="0.25">
      <c r="A65">
        <v>26138352</v>
      </c>
      <c r="B65" t="s">
        <v>13</v>
      </c>
      <c r="C65" t="s">
        <v>74</v>
      </c>
      <c r="D65">
        <v>184</v>
      </c>
      <c r="E65">
        <v>90</v>
      </c>
      <c r="F65" t="s">
        <v>3</v>
      </c>
      <c r="G65">
        <v>2</v>
      </c>
      <c r="H65">
        <v>90</v>
      </c>
      <c r="I65" t="s">
        <v>3</v>
      </c>
      <c r="J65">
        <v>41</v>
      </c>
      <c r="K65">
        <v>93</v>
      </c>
      <c r="L65" t="s">
        <v>4</v>
      </c>
      <c r="M65">
        <v>86</v>
      </c>
      <c r="N65">
        <v>91</v>
      </c>
      <c r="O65" t="s">
        <v>4</v>
      </c>
      <c r="P65">
        <v>87</v>
      </c>
      <c r="Q65">
        <v>97</v>
      </c>
      <c r="R65" t="s">
        <v>4</v>
      </c>
      <c r="S65">
        <v>402</v>
      </c>
      <c r="T65">
        <v>96</v>
      </c>
      <c r="U65" t="s">
        <v>4</v>
      </c>
      <c r="V65">
        <v>557</v>
      </c>
      <c r="W65">
        <v>461</v>
      </c>
      <c r="X65" t="s">
        <v>6</v>
      </c>
      <c r="Y65">
        <v>92.2</v>
      </c>
    </row>
    <row r="66" spans="1:25" x14ac:dyDescent="0.25">
      <c r="A66">
        <v>26138353</v>
      </c>
      <c r="B66" t="s">
        <v>1</v>
      </c>
      <c r="C66" t="s">
        <v>75</v>
      </c>
      <c r="D66">
        <v>184</v>
      </c>
      <c r="E66">
        <v>68</v>
      </c>
      <c r="F66" t="s">
        <v>16</v>
      </c>
      <c r="G66">
        <v>2</v>
      </c>
      <c r="H66">
        <v>60</v>
      </c>
      <c r="I66" t="s">
        <v>12</v>
      </c>
      <c r="J66">
        <v>241</v>
      </c>
      <c r="K66">
        <v>53</v>
      </c>
      <c r="L66" t="s">
        <v>10</v>
      </c>
      <c r="M66">
        <v>86</v>
      </c>
      <c r="N66">
        <v>51</v>
      </c>
      <c r="O66" t="s">
        <v>16</v>
      </c>
      <c r="P66">
        <v>87</v>
      </c>
      <c r="Q66">
        <v>79</v>
      </c>
      <c r="R66" t="s">
        <v>5</v>
      </c>
      <c r="S66">
        <v>402</v>
      </c>
      <c r="T66">
        <v>75</v>
      </c>
      <c r="U66" t="s">
        <v>12</v>
      </c>
      <c r="V66">
        <v>386</v>
      </c>
      <c r="W66">
        <v>311</v>
      </c>
      <c r="X66" t="s">
        <v>6</v>
      </c>
      <c r="Y66">
        <v>62.2</v>
      </c>
    </row>
    <row r="67" spans="1:25" x14ac:dyDescent="0.25">
      <c r="A67">
        <v>26138354</v>
      </c>
      <c r="B67" t="s">
        <v>1</v>
      </c>
      <c r="C67" t="s">
        <v>76</v>
      </c>
      <c r="D67">
        <v>184</v>
      </c>
      <c r="E67">
        <v>90</v>
      </c>
      <c r="F67" t="s">
        <v>3</v>
      </c>
      <c r="G67">
        <v>2</v>
      </c>
      <c r="H67">
        <v>90</v>
      </c>
      <c r="I67" t="s">
        <v>3</v>
      </c>
      <c r="J67">
        <v>41</v>
      </c>
      <c r="K67">
        <v>92</v>
      </c>
      <c r="L67" t="s">
        <v>4</v>
      </c>
      <c r="M67">
        <v>86</v>
      </c>
      <c r="N67">
        <v>93</v>
      </c>
      <c r="O67" t="s">
        <v>4</v>
      </c>
      <c r="P67">
        <v>87</v>
      </c>
      <c r="Q67">
        <v>96</v>
      </c>
      <c r="R67" t="s">
        <v>4</v>
      </c>
      <c r="S67">
        <v>402</v>
      </c>
      <c r="T67">
        <v>96</v>
      </c>
      <c r="U67" t="s">
        <v>4</v>
      </c>
      <c r="V67">
        <v>557</v>
      </c>
      <c r="W67">
        <v>461</v>
      </c>
      <c r="X67" t="s">
        <v>6</v>
      </c>
      <c r="Y67">
        <v>92.2</v>
      </c>
    </row>
    <row r="68" spans="1:25" x14ac:dyDescent="0.25">
      <c r="A68">
        <v>26138355</v>
      </c>
      <c r="B68" t="s">
        <v>1</v>
      </c>
      <c r="C68" t="s">
        <v>77</v>
      </c>
      <c r="D68">
        <v>184</v>
      </c>
      <c r="E68">
        <v>88</v>
      </c>
      <c r="F68" t="s">
        <v>3</v>
      </c>
      <c r="G68">
        <v>2</v>
      </c>
      <c r="H68">
        <v>79</v>
      </c>
      <c r="I68" t="s">
        <v>5</v>
      </c>
      <c r="J68">
        <v>41</v>
      </c>
      <c r="K68">
        <v>84</v>
      </c>
      <c r="L68" t="s">
        <v>3</v>
      </c>
      <c r="M68">
        <v>86</v>
      </c>
      <c r="N68">
        <v>84</v>
      </c>
      <c r="O68" t="s">
        <v>3</v>
      </c>
      <c r="P68">
        <v>87</v>
      </c>
      <c r="Q68">
        <v>92</v>
      </c>
      <c r="R68" t="s">
        <v>3</v>
      </c>
      <c r="S68">
        <v>402</v>
      </c>
      <c r="T68">
        <v>87</v>
      </c>
      <c r="U68" t="s">
        <v>5</v>
      </c>
      <c r="V68">
        <v>514</v>
      </c>
      <c r="W68">
        <v>427</v>
      </c>
      <c r="X68" t="s">
        <v>6</v>
      </c>
      <c r="Y68">
        <v>85.4</v>
      </c>
    </row>
    <row r="69" spans="1:25" x14ac:dyDescent="0.25">
      <c r="A69">
        <v>26138356</v>
      </c>
      <c r="B69" t="s">
        <v>1</v>
      </c>
      <c r="C69" t="s">
        <v>78</v>
      </c>
      <c r="D69">
        <v>184</v>
      </c>
      <c r="E69">
        <v>88</v>
      </c>
      <c r="F69" t="s">
        <v>3</v>
      </c>
      <c r="G69">
        <v>2</v>
      </c>
      <c r="H69">
        <v>79</v>
      </c>
      <c r="I69" t="s">
        <v>5</v>
      </c>
      <c r="J69">
        <v>41</v>
      </c>
      <c r="K69">
        <v>79</v>
      </c>
      <c r="L69" t="s">
        <v>8</v>
      </c>
      <c r="M69">
        <v>86</v>
      </c>
      <c r="N69">
        <v>77</v>
      </c>
      <c r="O69" t="s">
        <v>8</v>
      </c>
      <c r="P69">
        <v>87</v>
      </c>
      <c r="Q69">
        <v>95</v>
      </c>
      <c r="R69" t="s">
        <v>4</v>
      </c>
      <c r="S69">
        <v>402</v>
      </c>
      <c r="T69">
        <v>84</v>
      </c>
      <c r="U69" t="s">
        <v>10</v>
      </c>
      <c r="V69">
        <v>502</v>
      </c>
      <c r="W69">
        <v>418</v>
      </c>
      <c r="X69" t="s">
        <v>6</v>
      </c>
      <c r="Y69">
        <v>83.6</v>
      </c>
    </row>
    <row r="70" spans="1:25" x14ac:dyDescent="0.25">
      <c r="A70">
        <v>26138357</v>
      </c>
      <c r="B70" t="s">
        <v>1</v>
      </c>
      <c r="C70" t="s">
        <v>79</v>
      </c>
      <c r="D70">
        <v>184</v>
      </c>
      <c r="E70">
        <v>90</v>
      </c>
      <c r="F70" t="s">
        <v>3</v>
      </c>
      <c r="G70">
        <v>2</v>
      </c>
      <c r="H70">
        <v>93</v>
      </c>
      <c r="I70" t="s">
        <v>4</v>
      </c>
      <c r="J70">
        <v>41</v>
      </c>
      <c r="K70">
        <v>94</v>
      </c>
      <c r="L70" t="s">
        <v>4</v>
      </c>
      <c r="M70">
        <v>86</v>
      </c>
      <c r="N70">
        <v>85</v>
      </c>
      <c r="O70" t="s">
        <v>3</v>
      </c>
      <c r="P70">
        <v>87</v>
      </c>
      <c r="Q70">
        <v>98</v>
      </c>
      <c r="R70" t="s">
        <v>4</v>
      </c>
      <c r="S70">
        <v>402</v>
      </c>
      <c r="T70">
        <v>97</v>
      </c>
      <c r="U70" t="s">
        <v>4</v>
      </c>
      <c r="V70">
        <v>557</v>
      </c>
      <c r="W70">
        <v>460</v>
      </c>
      <c r="X70" t="s">
        <v>6</v>
      </c>
      <c r="Y70">
        <v>92</v>
      </c>
    </row>
    <row r="71" spans="1:25" x14ac:dyDescent="0.25">
      <c r="A71">
        <v>26138358</v>
      </c>
      <c r="B71" t="s">
        <v>13</v>
      </c>
      <c r="C71" t="s">
        <v>80</v>
      </c>
      <c r="D71">
        <v>184</v>
      </c>
      <c r="E71">
        <v>90</v>
      </c>
      <c r="F71" t="s">
        <v>3</v>
      </c>
      <c r="G71">
        <v>2</v>
      </c>
      <c r="H71">
        <v>90</v>
      </c>
      <c r="I71" t="s">
        <v>3</v>
      </c>
      <c r="J71">
        <v>41</v>
      </c>
      <c r="K71">
        <v>80</v>
      </c>
      <c r="L71" t="s">
        <v>3</v>
      </c>
      <c r="M71">
        <v>86</v>
      </c>
      <c r="N71">
        <v>87</v>
      </c>
      <c r="O71" t="s">
        <v>3</v>
      </c>
      <c r="P71">
        <v>87</v>
      </c>
      <c r="Q71">
        <v>94</v>
      </c>
      <c r="R71" t="s">
        <v>4</v>
      </c>
      <c r="S71">
        <v>402</v>
      </c>
      <c r="T71">
        <v>91</v>
      </c>
      <c r="U71" t="s">
        <v>8</v>
      </c>
      <c r="V71">
        <v>532</v>
      </c>
      <c r="W71">
        <v>441</v>
      </c>
      <c r="X71" t="s">
        <v>6</v>
      </c>
      <c r="Y71">
        <v>88.2</v>
      </c>
    </row>
    <row r="72" spans="1:25" x14ac:dyDescent="0.25">
      <c r="A72">
        <v>26138359</v>
      </c>
      <c r="B72" t="s">
        <v>13</v>
      </c>
      <c r="C72" t="s">
        <v>81</v>
      </c>
      <c r="D72">
        <v>184</v>
      </c>
      <c r="E72">
        <v>89</v>
      </c>
      <c r="F72" t="s">
        <v>3</v>
      </c>
      <c r="G72">
        <v>2</v>
      </c>
      <c r="H72">
        <v>79</v>
      </c>
      <c r="I72" t="s">
        <v>5</v>
      </c>
      <c r="J72">
        <v>241</v>
      </c>
      <c r="K72">
        <v>62</v>
      </c>
      <c r="L72" t="s">
        <v>5</v>
      </c>
      <c r="M72">
        <v>86</v>
      </c>
      <c r="N72">
        <v>77</v>
      </c>
      <c r="O72" t="s">
        <v>8</v>
      </c>
      <c r="P72">
        <v>87</v>
      </c>
      <c r="Q72">
        <v>95</v>
      </c>
      <c r="R72" t="s">
        <v>4</v>
      </c>
      <c r="S72">
        <v>402</v>
      </c>
      <c r="T72">
        <v>93</v>
      </c>
      <c r="U72" t="s">
        <v>3</v>
      </c>
      <c r="V72">
        <v>495</v>
      </c>
      <c r="W72">
        <v>402</v>
      </c>
      <c r="X72" t="s">
        <v>6</v>
      </c>
      <c r="Y72">
        <v>80.400000000000006</v>
      </c>
    </row>
    <row r="73" spans="1:25" x14ac:dyDescent="0.25">
      <c r="A73">
        <v>26138360</v>
      </c>
      <c r="B73" t="s">
        <v>13</v>
      </c>
      <c r="C73" t="s">
        <v>82</v>
      </c>
      <c r="D73">
        <v>184</v>
      </c>
      <c r="E73">
        <v>77</v>
      </c>
      <c r="F73" t="s">
        <v>5</v>
      </c>
      <c r="G73">
        <v>2</v>
      </c>
      <c r="H73">
        <v>80</v>
      </c>
      <c r="I73" t="s">
        <v>5</v>
      </c>
      <c r="J73">
        <v>41</v>
      </c>
      <c r="K73">
        <v>54</v>
      </c>
      <c r="L73" t="s">
        <v>10</v>
      </c>
      <c r="M73">
        <v>86</v>
      </c>
      <c r="N73">
        <v>59</v>
      </c>
      <c r="O73" t="s">
        <v>10</v>
      </c>
      <c r="P73">
        <v>87</v>
      </c>
      <c r="Q73">
        <v>68</v>
      </c>
      <c r="R73" t="s">
        <v>10</v>
      </c>
      <c r="S73">
        <v>402</v>
      </c>
      <c r="T73">
        <v>80</v>
      </c>
      <c r="U73" t="s">
        <v>16</v>
      </c>
      <c r="V73">
        <v>418</v>
      </c>
      <c r="W73">
        <v>338</v>
      </c>
      <c r="X73" t="s">
        <v>6</v>
      </c>
      <c r="Y73">
        <v>67.599999999999994</v>
      </c>
    </row>
    <row r="74" spans="1:25" x14ac:dyDescent="0.25">
      <c r="A74">
        <v>26138361</v>
      </c>
      <c r="B74" t="s">
        <v>13</v>
      </c>
      <c r="C74" t="s">
        <v>83</v>
      </c>
      <c r="D74">
        <v>184</v>
      </c>
      <c r="E74">
        <v>80</v>
      </c>
      <c r="F74" t="s">
        <v>5</v>
      </c>
      <c r="G74">
        <v>2</v>
      </c>
      <c r="H74">
        <v>79</v>
      </c>
      <c r="I74" t="s">
        <v>5</v>
      </c>
      <c r="J74">
        <v>41</v>
      </c>
      <c r="K74">
        <v>60</v>
      </c>
      <c r="L74" t="s">
        <v>5</v>
      </c>
      <c r="M74">
        <v>86</v>
      </c>
      <c r="N74">
        <v>76</v>
      </c>
      <c r="O74" t="s">
        <v>8</v>
      </c>
      <c r="P74">
        <v>87</v>
      </c>
      <c r="Q74">
        <v>88</v>
      </c>
      <c r="R74" t="s">
        <v>8</v>
      </c>
      <c r="S74">
        <v>402</v>
      </c>
      <c r="T74">
        <v>84</v>
      </c>
      <c r="U74" t="s">
        <v>10</v>
      </c>
      <c r="V74">
        <v>467</v>
      </c>
      <c r="W74">
        <v>383</v>
      </c>
      <c r="X74" t="s">
        <v>6</v>
      </c>
      <c r="Y74">
        <v>76.599999999999994</v>
      </c>
    </row>
    <row r="75" spans="1:25" x14ac:dyDescent="0.25">
      <c r="A75">
        <v>26138362</v>
      </c>
      <c r="B75" t="s">
        <v>1</v>
      </c>
      <c r="C75" t="s">
        <v>84</v>
      </c>
      <c r="D75">
        <v>184</v>
      </c>
      <c r="E75">
        <v>88</v>
      </c>
      <c r="F75" t="s">
        <v>3</v>
      </c>
      <c r="G75">
        <v>2</v>
      </c>
      <c r="H75">
        <v>80</v>
      </c>
      <c r="I75" t="s">
        <v>5</v>
      </c>
      <c r="J75">
        <v>41</v>
      </c>
      <c r="K75">
        <v>84</v>
      </c>
      <c r="L75" t="s">
        <v>3</v>
      </c>
      <c r="M75">
        <v>86</v>
      </c>
      <c r="N75">
        <v>87</v>
      </c>
      <c r="O75" t="s">
        <v>3</v>
      </c>
      <c r="P75">
        <v>87</v>
      </c>
      <c r="Q75">
        <v>94</v>
      </c>
      <c r="R75" t="s">
        <v>4</v>
      </c>
      <c r="S75">
        <v>402</v>
      </c>
      <c r="T75">
        <v>86</v>
      </c>
      <c r="U75" t="s">
        <v>5</v>
      </c>
      <c r="V75">
        <v>519</v>
      </c>
      <c r="W75">
        <v>433</v>
      </c>
      <c r="X75" t="s">
        <v>6</v>
      </c>
      <c r="Y75">
        <v>86.6</v>
      </c>
    </row>
    <row r="76" spans="1:25" x14ac:dyDescent="0.25">
      <c r="A76">
        <v>26138363</v>
      </c>
      <c r="B76" t="s">
        <v>1</v>
      </c>
      <c r="C76" t="s">
        <v>85</v>
      </c>
      <c r="D76">
        <v>184</v>
      </c>
      <c r="E76">
        <v>73</v>
      </c>
      <c r="F76" t="s">
        <v>10</v>
      </c>
      <c r="G76">
        <v>2</v>
      </c>
      <c r="H76">
        <v>66</v>
      </c>
      <c r="I76" t="s">
        <v>16</v>
      </c>
      <c r="J76">
        <v>241</v>
      </c>
      <c r="K76">
        <v>42</v>
      </c>
      <c r="L76" t="s">
        <v>12</v>
      </c>
      <c r="M76">
        <v>86</v>
      </c>
      <c r="N76">
        <v>58</v>
      </c>
      <c r="O76" t="s">
        <v>10</v>
      </c>
      <c r="P76">
        <v>87</v>
      </c>
      <c r="Q76">
        <v>80</v>
      </c>
      <c r="R76" t="s">
        <v>5</v>
      </c>
      <c r="S76">
        <v>402</v>
      </c>
      <c r="T76">
        <v>76</v>
      </c>
      <c r="U76" t="s">
        <v>12</v>
      </c>
      <c r="V76">
        <v>395</v>
      </c>
      <c r="W76">
        <v>319</v>
      </c>
      <c r="X76" t="s">
        <v>6</v>
      </c>
      <c r="Y76">
        <v>63.8</v>
      </c>
    </row>
    <row r="77" spans="1:25" x14ac:dyDescent="0.25">
      <c r="A77">
        <v>26138364</v>
      </c>
      <c r="B77" t="s">
        <v>13</v>
      </c>
      <c r="C77" t="s">
        <v>86</v>
      </c>
      <c r="D77">
        <v>184</v>
      </c>
      <c r="E77">
        <v>88</v>
      </c>
      <c r="F77" t="s">
        <v>3</v>
      </c>
      <c r="G77">
        <v>2</v>
      </c>
      <c r="H77">
        <v>79</v>
      </c>
      <c r="I77" t="s">
        <v>5</v>
      </c>
      <c r="J77">
        <v>41</v>
      </c>
      <c r="K77">
        <v>59</v>
      </c>
      <c r="L77" t="s">
        <v>10</v>
      </c>
      <c r="M77">
        <v>86</v>
      </c>
      <c r="N77">
        <v>67</v>
      </c>
      <c r="O77" t="s">
        <v>5</v>
      </c>
      <c r="P77">
        <v>87</v>
      </c>
      <c r="Q77">
        <v>88</v>
      </c>
      <c r="R77" t="s">
        <v>8</v>
      </c>
      <c r="S77">
        <v>402</v>
      </c>
      <c r="T77">
        <v>85</v>
      </c>
      <c r="U77" t="s">
        <v>10</v>
      </c>
      <c r="V77">
        <v>466</v>
      </c>
      <c r="W77">
        <v>381</v>
      </c>
      <c r="X77" t="s">
        <v>6</v>
      </c>
      <c r="Y77">
        <v>76.2</v>
      </c>
    </row>
    <row r="78" spans="1:25" x14ac:dyDescent="0.25">
      <c r="A78">
        <v>26138365</v>
      </c>
      <c r="B78" t="s">
        <v>13</v>
      </c>
      <c r="C78" t="s">
        <v>86</v>
      </c>
      <c r="D78">
        <v>184</v>
      </c>
      <c r="E78">
        <v>80</v>
      </c>
      <c r="F78" t="s">
        <v>5</v>
      </c>
      <c r="G78">
        <v>2</v>
      </c>
      <c r="H78">
        <v>81</v>
      </c>
      <c r="I78" t="s">
        <v>8</v>
      </c>
      <c r="J78">
        <v>241</v>
      </c>
      <c r="K78">
        <v>55</v>
      </c>
      <c r="L78" t="s">
        <v>10</v>
      </c>
      <c r="M78">
        <v>86</v>
      </c>
      <c r="N78">
        <v>70</v>
      </c>
      <c r="O78" t="s">
        <v>8</v>
      </c>
      <c r="P78">
        <v>87</v>
      </c>
      <c r="Q78">
        <v>87</v>
      </c>
      <c r="R78" t="s">
        <v>8</v>
      </c>
      <c r="S78">
        <v>402</v>
      </c>
      <c r="T78">
        <v>81</v>
      </c>
      <c r="U78" t="s">
        <v>16</v>
      </c>
      <c r="V78">
        <v>454</v>
      </c>
      <c r="W78">
        <v>373</v>
      </c>
      <c r="X78" t="s">
        <v>6</v>
      </c>
      <c r="Y78">
        <v>74.599999999999994</v>
      </c>
    </row>
    <row r="79" spans="1:25" x14ac:dyDescent="0.25">
      <c r="A79">
        <v>26138366</v>
      </c>
      <c r="B79" t="s">
        <v>13</v>
      </c>
      <c r="C79" t="s">
        <v>87</v>
      </c>
      <c r="D79">
        <v>184</v>
      </c>
      <c r="E79">
        <v>80</v>
      </c>
      <c r="F79" t="s">
        <v>5</v>
      </c>
      <c r="G79">
        <v>2</v>
      </c>
      <c r="H79">
        <v>78</v>
      </c>
      <c r="I79" t="s">
        <v>5</v>
      </c>
      <c r="J79">
        <v>41</v>
      </c>
      <c r="K79">
        <v>60</v>
      </c>
      <c r="L79" t="s">
        <v>5</v>
      </c>
      <c r="M79">
        <v>86</v>
      </c>
      <c r="N79">
        <v>72</v>
      </c>
      <c r="O79" t="s">
        <v>8</v>
      </c>
      <c r="P79">
        <v>87</v>
      </c>
      <c r="Q79">
        <v>88</v>
      </c>
      <c r="R79" t="s">
        <v>8</v>
      </c>
      <c r="S79">
        <v>402</v>
      </c>
      <c r="T79">
        <v>84</v>
      </c>
      <c r="U79" t="s">
        <v>10</v>
      </c>
      <c r="V79">
        <v>462</v>
      </c>
      <c r="W79">
        <v>378</v>
      </c>
      <c r="X79" t="s">
        <v>6</v>
      </c>
      <c r="Y79">
        <v>75.599999999999994</v>
      </c>
    </row>
    <row r="80" spans="1:25" x14ac:dyDescent="0.25">
      <c r="A80">
        <v>26138367</v>
      </c>
      <c r="B80" t="s">
        <v>1</v>
      </c>
      <c r="C80" t="s">
        <v>88</v>
      </c>
      <c r="D80">
        <v>184</v>
      </c>
      <c r="E80">
        <v>69</v>
      </c>
      <c r="F80" t="s">
        <v>16</v>
      </c>
      <c r="G80">
        <v>2</v>
      </c>
      <c r="H80">
        <v>64</v>
      </c>
      <c r="I80" t="s">
        <v>16</v>
      </c>
      <c r="J80">
        <v>241</v>
      </c>
      <c r="K80">
        <v>63</v>
      </c>
      <c r="L80" t="s">
        <v>5</v>
      </c>
      <c r="M80">
        <v>86</v>
      </c>
      <c r="N80">
        <v>52</v>
      </c>
      <c r="O80" t="s">
        <v>16</v>
      </c>
      <c r="P80">
        <v>87</v>
      </c>
      <c r="Q80">
        <v>87</v>
      </c>
      <c r="R80" t="s">
        <v>8</v>
      </c>
      <c r="S80">
        <v>402</v>
      </c>
      <c r="T80">
        <v>78</v>
      </c>
      <c r="U80" t="s">
        <v>16</v>
      </c>
      <c r="V80">
        <v>413</v>
      </c>
      <c r="W80">
        <v>335</v>
      </c>
      <c r="X80" t="s">
        <v>6</v>
      </c>
      <c r="Y80">
        <v>67</v>
      </c>
    </row>
    <row r="81" spans="1:25" x14ac:dyDescent="0.25">
      <c r="A81">
        <v>26138368</v>
      </c>
      <c r="B81" t="s">
        <v>1</v>
      </c>
      <c r="C81" t="s">
        <v>89</v>
      </c>
      <c r="D81">
        <v>184</v>
      </c>
      <c r="E81">
        <v>59</v>
      </c>
      <c r="F81" t="s">
        <v>12</v>
      </c>
      <c r="G81">
        <v>2</v>
      </c>
      <c r="H81">
        <v>65</v>
      </c>
      <c r="I81" t="s">
        <v>16</v>
      </c>
      <c r="J81">
        <v>241</v>
      </c>
      <c r="K81">
        <v>40</v>
      </c>
      <c r="L81" t="s">
        <v>12</v>
      </c>
      <c r="M81">
        <v>86</v>
      </c>
      <c r="N81">
        <v>50</v>
      </c>
      <c r="O81" t="s">
        <v>16</v>
      </c>
      <c r="P81">
        <v>87</v>
      </c>
      <c r="Q81">
        <v>59</v>
      </c>
      <c r="R81" t="s">
        <v>16</v>
      </c>
      <c r="S81">
        <v>402</v>
      </c>
      <c r="T81">
        <v>68</v>
      </c>
      <c r="U81" t="s">
        <v>19</v>
      </c>
      <c r="V81">
        <v>341</v>
      </c>
      <c r="W81">
        <v>273</v>
      </c>
      <c r="X81" t="s">
        <v>6</v>
      </c>
      <c r="Y81">
        <v>54.6</v>
      </c>
    </row>
    <row r="82" spans="1:25" x14ac:dyDescent="0.25">
      <c r="A82">
        <v>26138369</v>
      </c>
      <c r="B82" t="s">
        <v>1</v>
      </c>
      <c r="C82" t="s">
        <v>90</v>
      </c>
      <c r="D82">
        <v>184</v>
      </c>
      <c r="E82">
        <v>88</v>
      </c>
      <c r="F82" t="s">
        <v>3</v>
      </c>
      <c r="G82">
        <v>2</v>
      </c>
      <c r="H82">
        <v>80</v>
      </c>
      <c r="I82" t="s">
        <v>5</v>
      </c>
      <c r="J82">
        <v>41</v>
      </c>
      <c r="K82">
        <v>94</v>
      </c>
      <c r="L82" t="s">
        <v>4</v>
      </c>
      <c r="M82">
        <v>86</v>
      </c>
      <c r="N82">
        <v>85</v>
      </c>
      <c r="O82" t="s">
        <v>3</v>
      </c>
      <c r="P82">
        <v>87</v>
      </c>
      <c r="Q82">
        <v>95</v>
      </c>
      <c r="R82" t="s">
        <v>4</v>
      </c>
      <c r="S82">
        <v>402</v>
      </c>
      <c r="T82">
        <v>91</v>
      </c>
      <c r="U82" t="s">
        <v>8</v>
      </c>
      <c r="V82">
        <v>533</v>
      </c>
      <c r="W82">
        <v>442</v>
      </c>
      <c r="X82" t="s">
        <v>6</v>
      </c>
      <c r="Y82">
        <v>88.4</v>
      </c>
    </row>
    <row r="83" spans="1:25" x14ac:dyDescent="0.25">
      <c r="A83">
        <v>26138370</v>
      </c>
      <c r="B83" t="s">
        <v>1</v>
      </c>
      <c r="C83" t="s">
        <v>91</v>
      </c>
      <c r="D83">
        <v>184</v>
      </c>
      <c r="E83">
        <v>71</v>
      </c>
      <c r="F83" t="s">
        <v>10</v>
      </c>
      <c r="G83">
        <v>2</v>
      </c>
      <c r="H83">
        <v>65</v>
      </c>
      <c r="I83" t="s">
        <v>16</v>
      </c>
      <c r="J83">
        <v>41</v>
      </c>
      <c r="K83">
        <v>60</v>
      </c>
      <c r="L83" t="s">
        <v>5</v>
      </c>
      <c r="M83">
        <v>86</v>
      </c>
      <c r="N83">
        <v>60</v>
      </c>
      <c r="O83" t="s">
        <v>10</v>
      </c>
      <c r="P83">
        <v>87</v>
      </c>
      <c r="Q83">
        <v>89</v>
      </c>
      <c r="R83" t="s">
        <v>3</v>
      </c>
      <c r="S83">
        <v>402</v>
      </c>
      <c r="T83">
        <v>79</v>
      </c>
      <c r="U83" t="s">
        <v>16</v>
      </c>
      <c r="V83">
        <v>424</v>
      </c>
      <c r="W83">
        <v>345</v>
      </c>
      <c r="X83" t="s">
        <v>6</v>
      </c>
      <c r="Y83">
        <v>69</v>
      </c>
    </row>
    <row r="84" spans="1:25" x14ac:dyDescent="0.25">
      <c r="A84">
        <v>26138371</v>
      </c>
      <c r="B84" t="s">
        <v>13</v>
      </c>
      <c r="C84" t="s">
        <v>92</v>
      </c>
      <c r="D84">
        <v>184</v>
      </c>
      <c r="E84">
        <v>79</v>
      </c>
      <c r="F84" t="s">
        <v>5</v>
      </c>
      <c r="G84">
        <v>2</v>
      </c>
      <c r="H84">
        <v>85</v>
      </c>
      <c r="I84" t="s">
        <v>8</v>
      </c>
      <c r="J84">
        <v>41</v>
      </c>
      <c r="K84">
        <v>84</v>
      </c>
      <c r="L84" t="s">
        <v>3</v>
      </c>
      <c r="M84">
        <v>86</v>
      </c>
      <c r="N84">
        <v>76</v>
      </c>
      <c r="O84" t="s">
        <v>8</v>
      </c>
      <c r="P84">
        <v>87</v>
      </c>
      <c r="Q84">
        <v>90</v>
      </c>
      <c r="R84" t="s">
        <v>3</v>
      </c>
      <c r="S84">
        <v>402</v>
      </c>
      <c r="T84">
        <v>85</v>
      </c>
      <c r="U84" t="s">
        <v>10</v>
      </c>
      <c r="V84">
        <v>499</v>
      </c>
      <c r="W84">
        <v>414</v>
      </c>
      <c r="X84" t="s">
        <v>6</v>
      </c>
      <c r="Y84">
        <v>82.8</v>
      </c>
    </row>
    <row r="85" spans="1:25" x14ac:dyDescent="0.25">
      <c r="A85">
        <v>26138372</v>
      </c>
      <c r="B85" t="s">
        <v>13</v>
      </c>
      <c r="C85" t="s">
        <v>93</v>
      </c>
      <c r="D85">
        <v>184</v>
      </c>
      <c r="E85">
        <v>78</v>
      </c>
      <c r="F85" t="s">
        <v>5</v>
      </c>
      <c r="G85">
        <v>2</v>
      </c>
      <c r="H85">
        <v>79</v>
      </c>
      <c r="I85" t="s">
        <v>5</v>
      </c>
      <c r="J85">
        <v>41</v>
      </c>
      <c r="K85">
        <v>66</v>
      </c>
      <c r="L85" t="s">
        <v>5</v>
      </c>
      <c r="M85">
        <v>86</v>
      </c>
      <c r="N85">
        <v>60</v>
      </c>
      <c r="O85" t="s">
        <v>10</v>
      </c>
      <c r="P85">
        <v>87</v>
      </c>
      <c r="Q85">
        <v>77</v>
      </c>
      <c r="R85" t="s">
        <v>5</v>
      </c>
      <c r="S85">
        <v>402</v>
      </c>
      <c r="T85">
        <v>78</v>
      </c>
      <c r="U85" t="s">
        <v>16</v>
      </c>
      <c r="V85">
        <v>438</v>
      </c>
      <c r="W85">
        <v>360</v>
      </c>
      <c r="X85" t="s">
        <v>6</v>
      </c>
      <c r="Y85">
        <v>72</v>
      </c>
    </row>
    <row r="86" spans="1:25" x14ac:dyDescent="0.25">
      <c r="A86">
        <v>26138373</v>
      </c>
      <c r="B86" t="s">
        <v>1</v>
      </c>
      <c r="C86" t="s">
        <v>94</v>
      </c>
      <c r="D86">
        <v>184</v>
      </c>
      <c r="E86">
        <v>79</v>
      </c>
      <c r="F86" t="s">
        <v>5</v>
      </c>
      <c r="G86">
        <v>2</v>
      </c>
      <c r="H86">
        <v>80</v>
      </c>
      <c r="I86" t="s">
        <v>5</v>
      </c>
      <c r="J86">
        <v>241</v>
      </c>
      <c r="K86">
        <v>81</v>
      </c>
      <c r="L86" t="s">
        <v>3</v>
      </c>
      <c r="M86">
        <v>86</v>
      </c>
      <c r="N86">
        <v>74</v>
      </c>
      <c r="O86" t="s">
        <v>8</v>
      </c>
      <c r="P86">
        <v>87</v>
      </c>
      <c r="Q86">
        <v>90</v>
      </c>
      <c r="R86" t="s">
        <v>3</v>
      </c>
      <c r="S86">
        <v>402</v>
      </c>
      <c r="T86">
        <v>82</v>
      </c>
      <c r="U86" t="s">
        <v>10</v>
      </c>
      <c r="V86">
        <v>486</v>
      </c>
      <c r="W86">
        <v>404</v>
      </c>
      <c r="X86" t="s">
        <v>6</v>
      </c>
      <c r="Y86">
        <v>80.8</v>
      </c>
    </row>
    <row r="87" spans="1:25" x14ac:dyDescent="0.25">
      <c r="A87">
        <v>26138374</v>
      </c>
      <c r="B87" t="s">
        <v>1</v>
      </c>
      <c r="C87" t="s">
        <v>95</v>
      </c>
      <c r="D87">
        <v>184</v>
      </c>
      <c r="E87">
        <v>88</v>
      </c>
      <c r="F87" t="s">
        <v>3</v>
      </c>
      <c r="G87">
        <v>2</v>
      </c>
      <c r="H87">
        <v>65</v>
      </c>
      <c r="I87" t="s">
        <v>16</v>
      </c>
      <c r="J87">
        <v>41</v>
      </c>
      <c r="K87">
        <v>55</v>
      </c>
      <c r="L87" t="s">
        <v>10</v>
      </c>
      <c r="M87">
        <v>86</v>
      </c>
      <c r="N87">
        <v>69</v>
      </c>
      <c r="O87" t="s">
        <v>5</v>
      </c>
      <c r="P87">
        <v>87</v>
      </c>
      <c r="Q87">
        <v>88</v>
      </c>
      <c r="R87" t="s">
        <v>8</v>
      </c>
      <c r="S87">
        <v>402</v>
      </c>
      <c r="T87">
        <v>84</v>
      </c>
      <c r="U87" t="s">
        <v>10</v>
      </c>
      <c r="V87">
        <v>449</v>
      </c>
      <c r="W87">
        <v>365</v>
      </c>
      <c r="X87" t="s">
        <v>6</v>
      </c>
      <c r="Y87">
        <v>73</v>
      </c>
    </row>
    <row r="88" spans="1:25" x14ac:dyDescent="0.25">
      <c r="A88">
        <v>26138375</v>
      </c>
      <c r="B88" t="s">
        <v>13</v>
      </c>
      <c r="C88" t="s">
        <v>96</v>
      </c>
      <c r="D88">
        <v>184</v>
      </c>
      <c r="E88">
        <v>90</v>
      </c>
      <c r="F88" t="s">
        <v>3</v>
      </c>
      <c r="G88">
        <v>2</v>
      </c>
      <c r="H88">
        <v>79</v>
      </c>
      <c r="I88" t="s">
        <v>5</v>
      </c>
      <c r="J88">
        <v>41</v>
      </c>
      <c r="K88">
        <v>70</v>
      </c>
      <c r="L88" t="s">
        <v>8</v>
      </c>
      <c r="M88">
        <v>86</v>
      </c>
      <c r="N88">
        <v>81</v>
      </c>
      <c r="O88" t="s">
        <v>3</v>
      </c>
      <c r="P88">
        <v>87</v>
      </c>
      <c r="Q88">
        <v>88</v>
      </c>
      <c r="R88" t="s">
        <v>8</v>
      </c>
      <c r="S88">
        <v>402</v>
      </c>
      <c r="T88">
        <v>83</v>
      </c>
      <c r="U88" t="s">
        <v>10</v>
      </c>
      <c r="V88">
        <v>491</v>
      </c>
      <c r="W88">
        <v>408</v>
      </c>
      <c r="X88" t="s">
        <v>6</v>
      </c>
      <c r="Y88">
        <v>81.599999999999994</v>
      </c>
    </row>
    <row r="89" spans="1:25" x14ac:dyDescent="0.25">
      <c r="A89">
        <v>26138376</v>
      </c>
      <c r="B89" t="s">
        <v>13</v>
      </c>
      <c r="C89" t="s">
        <v>97</v>
      </c>
      <c r="D89">
        <v>184</v>
      </c>
      <c r="E89">
        <v>98</v>
      </c>
      <c r="F89" t="s">
        <v>4</v>
      </c>
      <c r="G89">
        <v>2</v>
      </c>
      <c r="H89">
        <v>90</v>
      </c>
      <c r="I89" t="s">
        <v>3</v>
      </c>
      <c r="J89">
        <v>41</v>
      </c>
      <c r="K89">
        <v>88</v>
      </c>
      <c r="L89" t="s">
        <v>3</v>
      </c>
      <c r="M89">
        <v>86</v>
      </c>
      <c r="N89">
        <v>86</v>
      </c>
      <c r="O89" t="s">
        <v>3</v>
      </c>
      <c r="P89">
        <v>87</v>
      </c>
      <c r="Q89">
        <v>96</v>
      </c>
      <c r="R89" t="s">
        <v>4</v>
      </c>
      <c r="S89">
        <v>402</v>
      </c>
      <c r="T89">
        <v>94</v>
      </c>
      <c r="U89" t="s">
        <v>3</v>
      </c>
      <c r="V89">
        <v>552</v>
      </c>
      <c r="W89">
        <v>458</v>
      </c>
      <c r="X89" t="s">
        <v>6</v>
      </c>
      <c r="Y89">
        <v>91.6</v>
      </c>
    </row>
    <row r="90" spans="1:25" x14ac:dyDescent="0.25">
      <c r="A90">
        <v>26138377</v>
      </c>
      <c r="B90" t="s">
        <v>13</v>
      </c>
      <c r="C90" t="s">
        <v>87</v>
      </c>
      <c r="D90">
        <v>184</v>
      </c>
      <c r="E90">
        <v>80</v>
      </c>
      <c r="F90" t="s">
        <v>5</v>
      </c>
      <c r="G90">
        <v>2</v>
      </c>
      <c r="H90">
        <v>86</v>
      </c>
      <c r="I90" t="s">
        <v>3</v>
      </c>
      <c r="J90">
        <v>41</v>
      </c>
      <c r="K90">
        <v>73</v>
      </c>
      <c r="L90" t="s">
        <v>8</v>
      </c>
      <c r="M90">
        <v>86</v>
      </c>
      <c r="N90">
        <v>69</v>
      </c>
      <c r="O90" t="s">
        <v>5</v>
      </c>
      <c r="P90">
        <v>87</v>
      </c>
      <c r="Q90">
        <v>96</v>
      </c>
      <c r="R90" t="s">
        <v>4</v>
      </c>
      <c r="S90">
        <v>402</v>
      </c>
      <c r="T90">
        <v>87</v>
      </c>
      <c r="U90" t="s">
        <v>5</v>
      </c>
      <c r="V90">
        <v>491</v>
      </c>
      <c r="W90">
        <v>404</v>
      </c>
      <c r="X90" t="s">
        <v>6</v>
      </c>
      <c r="Y90">
        <v>80.8</v>
      </c>
    </row>
    <row r="91" spans="1:25" x14ac:dyDescent="0.25">
      <c r="A91">
        <v>26138378</v>
      </c>
      <c r="B91" t="s">
        <v>13</v>
      </c>
      <c r="C91" t="s">
        <v>98</v>
      </c>
      <c r="D91">
        <v>184</v>
      </c>
      <c r="E91">
        <v>90</v>
      </c>
      <c r="F91" t="s">
        <v>3</v>
      </c>
      <c r="G91">
        <v>2</v>
      </c>
      <c r="H91">
        <v>80</v>
      </c>
      <c r="I91" t="s">
        <v>5</v>
      </c>
      <c r="J91">
        <v>41</v>
      </c>
      <c r="K91">
        <v>85</v>
      </c>
      <c r="L91" t="s">
        <v>3</v>
      </c>
      <c r="M91">
        <v>86</v>
      </c>
      <c r="N91">
        <v>83</v>
      </c>
      <c r="O91" t="s">
        <v>3</v>
      </c>
      <c r="P91">
        <v>87</v>
      </c>
      <c r="Q91">
        <v>95</v>
      </c>
      <c r="R91" t="s">
        <v>4</v>
      </c>
      <c r="S91">
        <v>402</v>
      </c>
      <c r="T91">
        <v>90</v>
      </c>
      <c r="U91" t="s">
        <v>8</v>
      </c>
      <c r="V91">
        <v>523</v>
      </c>
      <c r="W91">
        <v>433</v>
      </c>
      <c r="X91" t="s">
        <v>6</v>
      </c>
      <c r="Y91">
        <v>86.6</v>
      </c>
    </row>
    <row r="92" spans="1:25" x14ac:dyDescent="0.25">
      <c r="A92">
        <v>26138379</v>
      </c>
      <c r="B92" t="s">
        <v>13</v>
      </c>
      <c r="C92" t="s">
        <v>99</v>
      </c>
      <c r="D92">
        <v>184</v>
      </c>
      <c r="E92">
        <v>74</v>
      </c>
      <c r="F92" t="s">
        <v>10</v>
      </c>
      <c r="G92">
        <v>2</v>
      </c>
      <c r="H92">
        <v>70</v>
      </c>
      <c r="I92" t="s">
        <v>10</v>
      </c>
      <c r="J92">
        <v>241</v>
      </c>
      <c r="K92">
        <v>54</v>
      </c>
      <c r="L92" t="s">
        <v>10</v>
      </c>
      <c r="M92">
        <v>86</v>
      </c>
      <c r="N92">
        <v>57</v>
      </c>
      <c r="O92" t="s">
        <v>10</v>
      </c>
      <c r="P92">
        <v>87</v>
      </c>
      <c r="Q92">
        <v>89</v>
      </c>
      <c r="R92" t="s">
        <v>3</v>
      </c>
      <c r="S92">
        <v>402</v>
      </c>
      <c r="T92">
        <v>78</v>
      </c>
      <c r="U92" t="s">
        <v>16</v>
      </c>
      <c r="V92">
        <v>422</v>
      </c>
      <c r="W92">
        <v>344</v>
      </c>
      <c r="X92" t="s">
        <v>6</v>
      </c>
      <c r="Y92">
        <v>68.8</v>
      </c>
    </row>
    <row r="93" spans="1:25" x14ac:dyDescent="0.25">
      <c r="A93">
        <v>26138380</v>
      </c>
      <c r="B93" t="s">
        <v>1</v>
      </c>
      <c r="C93" t="s">
        <v>100</v>
      </c>
      <c r="D93">
        <v>184</v>
      </c>
      <c r="E93">
        <v>68</v>
      </c>
      <c r="F93" t="s">
        <v>16</v>
      </c>
      <c r="G93">
        <v>2</v>
      </c>
      <c r="H93">
        <v>69</v>
      </c>
      <c r="I93" t="s">
        <v>16</v>
      </c>
      <c r="J93">
        <v>241</v>
      </c>
      <c r="K93">
        <v>43</v>
      </c>
      <c r="L93" t="s">
        <v>12</v>
      </c>
      <c r="M93">
        <v>86</v>
      </c>
      <c r="N93">
        <v>57</v>
      </c>
      <c r="O93" t="s">
        <v>10</v>
      </c>
      <c r="P93">
        <v>87</v>
      </c>
      <c r="Q93">
        <v>89</v>
      </c>
      <c r="R93" t="s">
        <v>3</v>
      </c>
      <c r="S93">
        <v>402</v>
      </c>
      <c r="T93">
        <v>77</v>
      </c>
      <c r="U93" t="s">
        <v>16</v>
      </c>
      <c r="V93">
        <v>403</v>
      </c>
      <c r="W93">
        <v>326</v>
      </c>
      <c r="X93" t="s">
        <v>6</v>
      </c>
      <c r="Y93">
        <v>65.2</v>
      </c>
    </row>
    <row r="94" spans="1:25" x14ac:dyDescent="0.25">
      <c r="A94">
        <v>26138381</v>
      </c>
      <c r="B94" t="s">
        <v>1</v>
      </c>
      <c r="C94" t="s">
        <v>101</v>
      </c>
      <c r="D94">
        <v>184</v>
      </c>
      <c r="E94">
        <v>59</v>
      </c>
      <c r="F94" t="s">
        <v>12</v>
      </c>
      <c r="G94">
        <v>2</v>
      </c>
      <c r="H94">
        <v>69</v>
      </c>
      <c r="I94" t="s">
        <v>16</v>
      </c>
      <c r="J94">
        <v>241</v>
      </c>
      <c r="K94">
        <v>41</v>
      </c>
      <c r="L94" t="s">
        <v>12</v>
      </c>
      <c r="M94">
        <v>86</v>
      </c>
      <c r="N94">
        <v>41</v>
      </c>
      <c r="O94" t="s">
        <v>12</v>
      </c>
      <c r="P94">
        <v>87</v>
      </c>
      <c r="Q94">
        <v>58</v>
      </c>
      <c r="R94" t="s">
        <v>12</v>
      </c>
      <c r="S94">
        <v>402</v>
      </c>
      <c r="T94">
        <v>71</v>
      </c>
      <c r="U94" t="s">
        <v>12</v>
      </c>
      <c r="V94">
        <v>339</v>
      </c>
      <c r="W94">
        <v>268</v>
      </c>
      <c r="X94" t="s">
        <v>6</v>
      </c>
      <c r="Y94">
        <v>53.6</v>
      </c>
    </row>
    <row r="95" spans="1:25" x14ac:dyDescent="0.25">
      <c r="A95">
        <v>26138382</v>
      </c>
      <c r="B95" t="s">
        <v>1</v>
      </c>
      <c r="C95" t="s">
        <v>102</v>
      </c>
      <c r="D95">
        <v>184</v>
      </c>
      <c r="E95">
        <v>58</v>
      </c>
      <c r="F95" t="s">
        <v>12</v>
      </c>
      <c r="G95">
        <v>122</v>
      </c>
      <c r="H95">
        <v>56</v>
      </c>
      <c r="I95" t="s">
        <v>12</v>
      </c>
      <c r="J95">
        <v>241</v>
      </c>
      <c r="K95">
        <v>54</v>
      </c>
      <c r="L95" t="s">
        <v>10</v>
      </c>
      <c r="M95">
        <v>86</v>
      </c>
      <c r="N95">
        <v>51</v>
      </c>
      <c r="O95" t="s">
        <v>16</v>
      </c>
      <c r="P95">
        <v>87</v>
      </c>
      <c r="Q95">
        <v>67</v>
      </c>
      <c r="R95" t="s">
        <v>10</v>
      </c>
      <c r="S95">
        <v>402</v>
      </c>
      <c r="T95">
        <v>67</v>
      </c>
      <c r="U95" t="s">
        <v>19</v>
      </c>
      <c r="V95">
        <v>353</v>
      </c>
      <c r="W95">
        <v>286</v>
      </c>
      <c r="X95" t="s">
        <v>6</v>
      </c>
      <c r="Y95">
        <v>57.2</v>
      </c>
    </row>
    <row r="96" spans="1:25" x14ac:dyDescent="0.25">
      <c r="A96">
        <v>26138383</v>
      </c>
      <c r="B96" t="s">
        <v>1</v>
      </c>
      <c r="C96" t="s">
        <v>103</v>
      </c>
      <c r="D96">
        <v>184</v>
      </c>
      <c r="E96">
        <v>55</v>
      </c>
      <c r="F96" t="s">
        <v>12</v>
      </c>
      <c r="G96">
        <v>2</v>
      </c>
      <c r="H96">
        <v>60</v>
      </c>
      <c r="I96" t="s">
        <v>12</v>
      </c>
      <c r="J96">
        <v>41</v>
      </c>
      <c r="K96">
        <v>61</v>
      </c>
      <c r="L96" t="s">
        <v>5</v>
      </c>
      <c r="M96">
        <v>86</v>
      </c>
      <c r="N96">
        <v>45</v>
      </c>
      <c r="O96" t="s">
        <v>12</v>
      </c>
      <c r="P96">
        <v>87</v>
      </c>
      <c r="Q96">
        <v>78</v>
      </c>
      <c r="R96" t="s">
        <v>5</v>
      </c>
      <c r="S96">
        <v>402</v>
      </c>
      <c r="T96">
        <v>71</v>
      </c>
      <c r="U96" t="s">
        <v>12</v>
      </c>
      <c r="V96">
        <v>370</v>
      </c>
      <c r="W96">
        <v>299</v>
      </c>
      <c r="X96" t="s">
        <v>6</v>
      </c>
      <c r="Y96">
        <v>59.8</v>
      </c>
    </row>
    <row r="97" spans="1:25" x14ac:dyDescent="0.25">
      <c r="A97">
        <v>26138384</v>
      </c>
      <c r="B97" t="s">
        <v>13</v>
      </c>
      <c r="C97" t="s">
        <v>104</v>
      </c>
      <c r="D97">
        <v>184</v>
      </c>
      <c r="E97">
        <v>59</v>
      </c>
      <c r="F97" t="s">
        <v>12</v>
      </c>
      <c r="G97">
        <v>2</v>
      </c>
      <c r="H97">
        <v>60</v>
      </c>
      <c r="I97" t="s">
        <v>12</v>
      </c>
      <c r="J97">
        <v>241</v>
      </c>
      <c r="K97">
        <v>40</v>
      </c>
      <c r="L97" t="s">
        <v>12</v>
      </c>
      <c r="M97">
        <v>86</v>
      </c>
      <c r="N97">
        <v>45</v>
      </c>
      <c r="O97" t="s">
        <v>12</v>
      </c>
      <c r="P97">
        <v>87</v>
      </c>
      <c r="Q97">
        <v>88</v>
      </c>
      <c r="R97" t="s">
        <v>8</v>
      </c>
      <c r="S97">
        <v>402</v>
      </c>
      <c r="T97">
        <v>73</v>
      </c>
      <c r="U97" t="s">
        <v>12</v>
      </c>
      <c r="V97">
        <v>365</v>
      </c>
      <c r="W97">
        <v>292</v>
      </c>
      <c r="X97" t="s">
        <v>6</v>
      </c>
      <c r="Y97">
        <v>58.4</v>
      </c>
    </row>
    <row r="98" spans="1:25" x14ac:dyDescent="0.25">
      <c r="A98">
        <v>26138385</v>
      </c>
      <c r="B98" t="s">
        <v>13</v>
      </c>
      <c r="C98" t="s">
        <v>105</v>
      </c>
      <c r="D98">
        <v>184</v>
      </c>
      <c r="E98">
        <v>71</v>
      </c>
      <c r="F98" t="s">
        <v>10</v>
      </c>
      <c r="G98">
        <v>2</v>
      </c>
      <c r="H98">
        <v>63</v>
      </c>
      <c r="I98" t="s">
        <v>16</v>
      </c>
      <c r="J98">
        <v>241</v>
      </c>
      <c r="K98">
        <v>41</v>
      </c>
      <c r="L98" t="s">
        <v>12</v>
      </c>
      <c r="M98">
        <v>86</v>
      </c>
      <c r="N98">
        <v>58</v>
      </c>
      <c r="O98" t="s">
        <v>10</v>
      </c>
      <c r="P98">
        <v>87</v>
      </c>
      <c r="Q98">
        <v>80</v>
      </c>
      <c r="R98" t="s">
        <v>5</v>
      </c>
      <c r="S98">
        <v>402</v>
      </c>
      <c r="T98">
        <v>74</v>
      </c>
      <c r="U98" t="s">
        <v>12</v>
      </c>
      <c r="V98">
        <v>387</v>
      </c>
      <c r="W98">
        <v>313</v>
      </c>
      <c r="X98" t="s">
        <v>6</v>
      </c>
      <c r="Y98">
        <v>62.6</v>
      </c>
    </row>
    <row r="99" spans="1:25" x14ac:dyDescent="0.25">
      <c r="A99">
        <v>26138386</v>
      </c>
      <c r="B99" t="s">
        <v>1</v>
      </c>
      <c r="C99" t="s">
        <v>106</v>
      </c>
      <c r="D99">
        <v>184</v>
      </c>
      <c r="E99">
        <v>59</v>
      </c>
      <c r="F99" t="s">
        <v>12</v>
      </c>
      <c r="G99">
        <v>2</v>
      </c>
      <c r="H99">
        <v>63</v>
      </c>
      <c r="I99" t="s">
        <v>16</v>
      </c>
      <c r="J99">
        <v>41</v>
      </c>
      <c r="K99">
        <v>37</v>
      </c>
      <c r="L99" t="s">
        <v>19</v>
      </c>
      <c r="M99">
        <v>86</v>
      </c>
      <c r="N99">
        <v>51</v>
      </c>
      <c r="O99" t="s">
        <v>16</v>
      </c>
      <c r="P99">
        <v>87</v>
      </c>
      <c r="Q99">
        <v>77</v>
      </c>
      <c r="R99" t="s">
        <v>5</v>
      </c>
      <c r="S99">
        <v>402</v>
      </c>
      <c r="T99">
        <v>74</v>
      </c>
      <c r="U99" t="s">
        <v>12</v>
      </c>
      <c r="V99">
        <v>361</v>
      </c>
      <c r="W99">
        <v>287</v>
      </c>
      <c r="X99" t="s">
        <v>6</v>
      </c>
      <c r="Y99">
        <v>57.4</v>
      </c>
    </row>
    <row r="100" spans="1:25" x14ac:dyDescent="0.25">
      <c r="A100">
        <v>26138387</v>
      </c>
      <c r="B100" t="s">
        <v>1</v>
      </c>
      <c r="C100" t="s">
        <v>107</v>
      </c>
      <c r="D100">
        <v>184</v>
      </c>
      <c r="E100">
        <v>64</v>
      </c>
      <c r="F100" t="s">
        <v>16</v>
      </c>
      <c r="G100">
        <v>2</v>
      </c>
      <c r="H100">
        <v>60</v>
      </c>
      <c r="I100" t="s">
        <v>12</v>
      </c>
      <c r="J100">
        <v>241</v>
      </c>
      <c r="K100">
        <v>43</v>
      </c>
      <c r="L100" t="s">
        <v>12</v>
      </c>
      <c r="M100">
        <v>86</v>
      </c>
      <c r="N100">
        <v>53</v>
      </c>
      <c r="O100" t="s">
        <v>10</v>
      </c>
      <c r="P100">
        <v>87</v>
      </c>
      <c r="Q100">
        <v>59</v>
      </c>
      <c r="R100" t="s">
        <v>16</v>
      </c>
      <c r="S100">
        <v>402</v>
      </c>
      <c r="T100">
        <v>68</v>
      </c>
      <c r="U100" t="s">
        <v>19</v>
      </c>
      <c r="V100">
        <v>347</v>
      </c>
      <c r="W100">
        <v>279</v>
      </c>
      <c r="X100" t="s">
        <v>6</v>
      </c>
      <c r="Y100">
        <v>55.8</v>
      </c>
    </row>
    <row r="101" spans="1:25" x14ac:dyDescent="0.25">
      <c r="A101">
        <v>26138388</v>
      </c>
      <c r="B101" t="s">
        <v>1</v>
      </c>
      <c r="C101" t="s">
        <v>108</v>
      </c>
      <c r="D101">
        <v>184</v>
      </c>
      <c r="E101">
        <v>63</v>
      </c>
      <c r="F101" t="s">
        <v>16</v>
      </c>
      <c r="G101">
        <v>122</v>
      </c>
      <c r="H101">
        <v>82</v>
      </c>
      <c r="I101" t="s">
        <v>8</v>
      </c>
      <c r="J101">
        <v>241</v>
      </c>
      <c r="K101">
        <v>44</v>
      </c>
      <c r="L101" t="s">
        <v>12</v>
      </c>
      <c r="M101">
        <v>86</v>
      </c>
      <c r="N101">
        <v>53</v>
      </c>
      <c r="O101" t="s">
        <v>10</v>
      </c>
      <c r="P101">
        <v>87</v>
      </c>
      <c r="Q101">
        <v>59</v>
      </c>
      <c r="R101" t="s">
        <v>16</v>
      </c>
      <c r="S101">
        <v>402</v>
      </c>
      <c r="T101">
        <v>66</v>
      </c>
      <c r="U101" t="s">
        <v>19</v>
      </c>
      <c r="V101">
        <v>367</v>
      </c>
      <c r="W101">
        <v>301</v>
      </c>
      <c r="X101" t="s">
        <v>6</v>
      </c>
      <c r="Y101">
        <v>60.2</v>
      </c>
    </row>
    <row r="102" spans="1:25" x14ac:dyDescent="0.25">
      <c r="A102">
        <v>26138389</v>
      </c>
      <c r="B102" t="s">
        <v>1</v>
      </c>
      <c r="C102" t="s">
        <v>109</v>
      </c>
      <c r="D102">
        <v>184</v>
      </c>
      <c r="E102">
        <v>70</v>
      </c>
      <c r="F102" t="s">
        <v>10</v>
      </c>
      <c r="G102">
        <v>122</v>
      </c>
      <c r="H102">
        <v>81</v>
      </c>
      <c r="I102" t="s">
        <v>8</v>
      </c>
      <c r="J102">
        <v>41</v>
      </c>
      <c r="K102">
        <v>59</v>
      </c>
      <c r="L102" t="s">
        <v>10</v>
      </c>
      <c r="M102">
        <v>86</v>
      </c>
      <c r="N102">
        <v>60</v>
      </c>
      <c r="O102" t="s">
        <v>10</v>
      </c>
      <c r="P102">
        <v>87</v>
      </c>
      <c r="Q102">
        <v>96</v>
      </c>
      <c r="R102" t="s">
        <v>4</v>
      </c>
      <c r="S102">
        <v>402</v>
      </c>
      <c r="T102">
        <v>83</v>
      </c>
      <c r="U102" t="s">
        <v>10</v>
      </c>
      <c r="V102">
        <v>449</v>
      </c>
      <c r="W102">
        <v>366</v>
      </c>
      <c r="X102" t="s">
        <v>6</v>
      </c>
      <c r="Y102">
        <v>73.2</v>
      </c>
    </row>
    <row r="103" spans="1:25" x14ac:dyDescent="0.25">
      <c r="A103">
        <v>26138390</v>
      </c>
      <c r="B103" t="s">
        <v>13</v>
      </c>
      <c r="C103" t="s">
        <v>110</v>
      </c>
      <c r="D103">
        <v>184</v>
      </c>
      <c r="E103">
        <v>71</v>
      </c>
      <c r="F103" t="s">
        <v>10</v>
      </c>
      <c r="G103">
        <v>2</v>
      </c>
      <c r="H103">
        <v>70</v>
      </c>
      <c r="I103" t="s">
        <v>10</v>
      </c>
      <c r="J103">
        <v>241</v>
      </c>
      <c r="K103">
        <v>42</v>
      </c>
      <c r="L103" t="s">
        <v>12</v>
      </c>
      <c r="M103">
        <v>86</v>
      </c>
      <c r="N103">
        <v>57</v>
      </c>
      <c r="O103" t="s">
        <v>10</v>
      </c>
      <c r="P103">
        <v>87</v>
      </c>
      <c r="Q103">
        <v>79</v>
      </c>
      <c r="R103" t="s">
        <v>5</v>
      </c>
      <c r="S103">
        <v>402</v>
      </c>
      <c r="T103">
        <v>78</v>
      </c>
      <c r="U103" t="s">
        <v>16</v>
      </c>
      <c r="V103">
        <v>397</v>
      </c>
      <c r="W103">
        <v>319</v>
      </c>
      <c r="X103" t="s">
        <v>6</v>
      </c>
      <c r="Y103">
        <v>63.8</v>
      </c>
    </row>
    <row r="104" spans="1:25" x14ac:dyDescent="0.25">
      <c r="A104">
        <v>26138391</v>
      </c>
      <c r="B104" t="s">
        <v>1</v>
      </c>
      <c r="C104" t="s">
        <v>111</v>
      </c>
      <c r="D104">
        <v>184</v>
      </c>
      <c r="E104">
        <v>98</v>
      </c>
      <c r="F104" t="s">
        <v>4</v>
      </c>
      <c r="G104">
        <v>2</v>
      </c>
      <c r="H104">
        <v>94</v>
      </c>
      <c r="I104" t="s">
        <v>4</v>
      </c>
      <c r="J104">
        <v>41</v>
      </c>
      <c r="K104">
        <v>94</v>
      </c>
      <c r="L104" t="s">
        <v>4</v>
      </c>
      <c r="M104">
        <v>86</v>
      </c>
      <c r="N104">
        <v>81</v>
      </c>
      <c r="O104" t="s">
        <v>3</v>
      </c>
      <c r="P104">
        <v>87</v>
      </c>
      <c r="Q104">
        <v>97</v>
      </c>
      <c r="R104" t="s">
        <v>4</v>
      </c>
      <c r="S104">
        <v>402</v>
      </c>
      <c r="T104">
        <v>98</v>
      </c>
      <c r="U104" t="s">
        <v>4</v>
      </c>
      <c r="V104">
        <v>562</v>
      </c>
      <c r="W104">
        <v>464</v>
      </c>
      <c r="X104" t="s">
        <v>6</v>
      </c>
      <c r="Y104">
        <v>92.8</v>
      </c>
    </row>
    <row r="105" spans="1:25" x14ac:dyDescent="0.25">
      <c r="A105">
        <v>26138392</v>
      </c>
      <c r="B105" t="s">
        <v>1</v>
      </c>
      <c r="C105" t="s">
        <v>112</v>
      </c>
      <c r="D105">
        <v>184</v>
      </c>
      <c r="E105">
        <v>71</v>
      </c>
      <c r="F105" t="s">
        <v>10</v>
      </c>
      <c r="G105">
        <v>2</v>
      </c>
      <c r="H105">
        <v>81</v>
      </c>
      <c r="I105" t="s">
        <v>8</v>
      </c>
      <c r="J105">
        <v>41</v>
      </c>
      <c r="K105">
        <v>75</v>
      </c>
      <c r="L105" t="s">
        <v>8</v>
      </c>
      <c r="M105">
        <v>86</v>
      </c>
      <c r="N105">
        <v>66</v>
      </c>
      <c r="O105" t="s">
        <v>5</v>
      </c>
      <c r="P105">
        <v>87</v>
      </c>
      <c r="Q105">
        <v>95</v>
      </c>
      <c r="R105" t="s">
        <v>4</v>
      </c>
      <c r="S105">
        <v>402</v>
      </c>
      <c r="T105">
        <v>84</v>
      </c>
      <c r="U105" t="s">
        <v>10</v>
      </c>
      <c r="V105">
        <v>472</v>
      </c>
      <c r="W105">
        <v>388</v>
      </c>
      <c r="X105" t="s">
        <v>6</v>
      </c>
      <c r="Y105">
        <v>77.599999999999994</v>
      </c>
    </row>
    <row r="106" spans="1:25" x14ac:dyDescent="0.25">
      <c r="A106">
        <v>26138393</v>
      </c>
      <c r="B106" t="s">
        <v>13</v>
      </c>
      <c r="C106" t="s">
        <v>113</v>
      </c>
      <c r="D106">
        <v>184</v>
      </c>
      <c r="E106">
        <v>98</v>
      </c>
      <c r="F106" t="s">
        <v>4</v>
      </c>
      <c r="G106">
        <v>2</v>
      </c>
      <c r="H106">
        <v>90</v>
      </c>
      <c r="I106" t="s">
        <v>3</v>
      </c>
      <c r="J106">
        <v>41</v>
      </c>
      <c r="K106">
        <v>94</v>
      </c>
      <c r="L106" t="s">
        <v>4</v>
      </c>
      <c r="M106">
        <v>86</v>
      </c>
      <c r="N106">
        <v>93</v>
      </c>
      <c r="O106" t="s">
        <v>4</v>
      </c>
      <c r="P106">
        <v>87</v>
      </c>
      <c r="Q106">
        <v>96</v>
      </c>
      <c r="R106" t="s">
        <v>4</v>
      </c>
      <c r="S106">
        <v>402</v>
      </c>
      <c r="T106">
        <v>96</v>
      </c>
      <c r="U106" t="s">
        <v>4</v>
      </c>
      <c r="V106">
        <v>567</v>
      </c>
      <c r="W106">
        <v>471</v>
      </c>
      <c r="X106" t="s">
        <v>6</v>
      </c>
      <c r="Y106">
        <v>94.2</v>
      </c>
    </row>
    <row r="107" spans="1:25" x14ac:dyDescent="0.25">
      <c r="A107">
        <v>26138394</v>
      </c>
      <c r="B107" t="s">
        <v>13</v>
      </c>
      <c r="C107" t="s">
        <v>114</v>
      </c>
      <c r="D107">
        <v>184</v>
      </c>
      <c r="E107">
        <v>73</v>
      </c>
      <c r="F107" t="s">
        <v>10</v>
      </c>
      <c r="G107">
        <v>2</v>
      </c>
      <c r="H107">
        <v>80</v>
      </c>
      <c r="I107" t="s">
        <v>5</v>
      </c>
      <c r="J107">
        <v>41</v>
      </c>
      <c r="K107">
        <v>67</v>
      </c>
      <c r="L107" t="s">
        <v>5</v>
      </c>
      <c r="M107">
        <v>86</v>
      </c>
      <c r="N107">
        <v>73</v>
      </c>
      <c r="O107" t="s">
        <v>8</v>
      </c>
      <c r="P107">
        <v>87</v>
      </c>
      <c r="Q107">
        <v>95</v>
      </c>
      <c r="R107" t="s">
        <v>4</v>
      </c>
      <c r="S107">
        <v>402</v>
      </c>
      <c r="T107">
        <v>83</v>
      </c>
      <c r="U107" t="s">
        <v>10</v>
      </c>
      <c r="V107">
        <v>471</v>
      </c>
      <c r="W107">
        <v>388</v>
      </c>
      <c r="X107" t="s">
        <v>6</v>
      </c>
      <c r="Y107">
        <v>77.599999999999994</v>
      </c>
    </row>
    <row r="108" spans="1:25" x14ac:dyDescent="0.25">
      <c r="A108">
        <v>26138395</v>
      </c>
      <c r="B108" t="s">
        <v>13</v>
      </c>
      <c r="C108" t="s">
        <v>115</v>
      </c>
      <c r="D108">
        <v>184</v>
      </c>
      <c r="E108">
        <v>68</v>
      </c>
      <c r="F108" t="s">
        <v>16</v>
      </c>
      <c r="G108">
        <v>122</v>
      </c>
      <c r="H108">
        <v>60</v>
      </c>
      <c r="I108" t="s">
        <v>16</v>
      </c>
      <c r="J108">
        <v>241</v>
      </c>
      <c r="K108">
        <v>42</v>
      </c>
      <c r="L108" t="s">
        <v>12</v>
      </c>
      <c r="M108">
        <v>86</v>
      </c>
      <c r="N108">
        <v>68</v>
      </c>
      <c r="O108" t="s">
        <v>5</v>
      </c>
      <c r="P108">
        <v>87</v>
      </c>
      <c r="Q108">
        <v>89</v>
      </c>
      <c r="R108" t="s">
        <v>3</v>
      </c>
      <c r="S108">
        <v>402</v>
      </c>
      <c r="T108">
        <v>79</v>
      </c>
      <c r="U108" t="s">
        <v>16</v>
      </c>
      <c r="V108">
        <v>406</v>
      </c>
      <c r="W108">
        <v>327</v>
      </c>
      <c r="X108" t="s">
        <v>6</v>
      </c>
      <c r="Y108">
        <v>65.400000000000006</v>
      </c>
    </row>
    <row r="109" spans="1:25" x14ac:dyDescent="0.25">
      <c r="A109">
        <v>26138396</v>
      </c>
      <c r="B109" t="s">
        <v>1</v>
      </c>
      <c r="C109" t="s">
        <v>116</v>
      </c>
      <c r="D109">
        <v>184</v>
      </c>
      <c r="E109">
        <v>70</v>
      </c>
      <c r="F109" t="s">
        <v>10</v>
      </c>
      <c r="G109">
        <v>2</v>
      </c>
      <c r="H109">
        <v>78</v>
      </c>
      <c r="I109" t="s">
        <v>5</v>
      </c>
      <c r="J109">
        <v>41</v>
      </c>
      <c r="K109">
        <v>70</v>
      </c>
      <c r="L109" t="s">
        <v>8</v>
      </c>
      <c r="M109">
        <v>86</v>
      </c>
      <c r="N109">
        <v>68</v>
      </c>
      <c r="O109" t="s">
        <v>5</v>
      </c>
      <c r="P109">
        <v>87</v>
      </c>
      <c r="Q109">
        <v>97</v>
      </c>
      <c r="R109" t="s">
        <v>4</v>
      </c>
      <c r="S109">
        <v>402</v>
      </c>
      <c r="T109">
        <v>81</v>
      </c>
      <c r="U109" t="s">
        <v>16</v>
      </c>
      <c r="V109">
        <v>464</v>
      </c>
      <c r="W109">
        <v>383</v>
      </c>
      <c r="X109" t="s">
        <v>6</v>
      </c>
      <c r="Y109">
        <v>76.599999999999994</v>
      </c>
    </row>
    <row r="110" spans="1:25" x14ac:dyDescent="0.25">
      <c r="A110">
        <v>26138397</v>
      </c>
      <c r="B110" t="s">
        <v>1</v>
      </c>
      <c r="C110" t="s">
        <v>117</v>
      </c>
      <c r="D110">
        <v>184</v>
      </c>
      <c r="E110">
        <v>60</v>
      </c>
      <c r="F110" t="s">
        <v>12</v>
      </c>
      <c r="G110">
        <v>2</v>
      </c>
      <c r="H110">
        <v>78</v>
      </c>
      <c r="I110" t="s">
        <v>5</v>
      </c>
      <c r="J110">
        <v>41</v>
      </c>
      <c r="K110">
        <v>61</v>
      </c>
      <c r="L110" t="s">
        <v>5</v>
      </c>
      <c r="M110">
        <v>86</v>
      </c>
      <c r="N110">
        <v>58</v>
      </c>
      <c r="O110" t="s">
        <v>10</v>
      </c>
      <c r="P110">
        <v>87</v>
      </c>
      <c r="Q110">
        <v>77</v>
      </c>
      <c r="R110" t="s">
        <v>5</v>
      </c>
      <c r="S110">
        <v>402</v>
      </c>
      <c r="T110">
        <v>75</v>
      </c>
      <c r="U110" t="s">
        <v>12</v>
      </c>
      <c r="V110">
        <v>409</v>
      </c>
      <c r="W110">
        <v>334</v>
      </c>
      <c r="X110" t="s">
        <v>6</v>
      </c>
      <c r="Y110">
        <v>66.8</v>
      </c>
    </row>
    <row r="111" spans="1:25" x14ac:dyDescent="0.25">
      <c r="A111">
        <v>26138398</v>
      </c>
      <c r="B111" t="s">
        <v>1</v>
      </c>
      <c r="C111" t="s">
        <v>118</v>
      </c>
      <c r="D111">
        <v>184</v>
      </c>
      <c r="E111">
        <v>65</v>
      </c>
      <c r="F111" t="s">
        <v>16</v>
      </c>
      <c r="G111">
        <v>2</v>
      </c>
      <c r="H111">
        <v>73</v>
      </c>
      <c r="I111" t="s">
        <v>10</v>
      </c>
      <c r="J111">
        <v>41</v>
      </c>
      <c r="K111">
        <v>52</v>
      </c>
      <c r="L111" t="s">
        <v>10</v>
      </c>
      <c r="M111">
        <v>86</v>
      </c>
      <c r="N111">
        <v>60</v>
      </c>
      <c r="O111" t="s">
        <v>10</v>
      </c>
      <c r="P111">
        <v>87</v>
      </c>
      <c r="Q111">
        <v>69</v>
      </c>
      <c r="R111" t="s">
        <v>10</v>
      </c>
      <c r="S111">
        <v>402</v>
      </c>
      <c r="T111">
        <v>74</v>
      </c>
      <c r="U111" t="s">
        <v>12</v>
      </c>
      <c r="V111">
        <v>393</v>
      </c>
      <c r="W111">
        <v>319</v>
      </c>
      <c r="X111" t="s">
        <v>6</v>
      </c>
      <c r="Y111">
        <v>63.8</v>
      </c>
    </row>
    <row r="112" spans="1:25" x14ac:dyDescent="0.25">
      <c r="A112">
        <v>26138399</v>
      </c>
      <c r="B112" t="s">
        <v>13</v>
      </c>
      <c r="C112" t="s">
        <v>119</v>
      </c>
      <c r="D112">
        <v>184</v>
      </c>
      <c r="E112">
        <v>67</v>
      </c>
      <c r="F112" t="s">
        <v>16</v>
      </c>
      <c r="G112">
        <v>2</v>
      </c>
      <c r="H112">
        <v>73</v>
      </c>
      <c r="I112" t="s">
        <v>10</v>
      </c>
      <c r="J112">
        <v>241</v>
      </c>
      <c r="K112">
        <v>40</v>
      </c>
      <c r="L112" t="s">
        <v>12</v>
      </c>
      <c r="M112">
        <v>86</v>
      </c>
      <c r="N112">
        <v>59</v>
      </c>
      <c r="O112" t="s">
        <v>10</v>
      </c>
      <c r="P112">
        <v>87</v>
      </c>
      <c r="Q112">
        <v>88</v>
      </c>
      <c r="R112" t="s">
        <v>8</v>
      </c>
      <c r="S112">
        <v>402</v>
      </c>
      <c r="T112">
        <v>77</v>
      </c>
      <c r="U112" t="s">
        <v>16</v>
      </c>
      <c r="V112">
        <v>404</v>
      </c>
      <c r="W112">
        <v>327</v>
      </c>
      <c r="X112" t="s">
        <v>6</v>
      </c>
      <c r="Y112">
        <v>65.400000000000006</v>
      </c>
    </row>
    <row r="113" spans="1:25" x14ac:dyDescent="0.25">
      <c r="A113">
        <v>26138400</v>
      </c>
      <c r="B113" t="s">
        <v>1</v>
      </c>
      <c r="C113" t="s">
        <v>120</v>
      </c>
      <c r="D113">
        <v>184</v>
      </c>
      <c r="E113">
        <v>50</v>
      </c>
      <c r="F113" t="s">
        <v>19</v>
      </c>
      <c r="G113">
        <v>2</v>
      </c>
      <c r="H113">
        <v>61</v>
      </c>
      <c r="I113" t="s">
        <v>12</v>
      </c>
      <c r="J113">
        <v>241</v>
      </c>
      <c r="K113">
        <v>40</v>
      </c>
      <c r="L113" t="s">
        <v>12</v>
      </c>
      <c r="M113">
        <v>86</v>
      </c>
      <c r="N113">
        <v>45</v>
      </c>
      <c r="O113" t="s">
        <v>12</v>
      </c>
      <c r="P113">
        <v>87</v>
      </c>
      <c r="Q113">
        <v>69</v>
      </c>
      <c r="R113" t="s">
        <v>10</v>
      </c>
      <c r="S113">
        <v>402</v>
      </c>
      <c r="T113">
        <v>67</v>
      </c>
      <c r="U113" t="s">
        <v>19</v>
      </c>
      <c r="V113">
        <v>332</v>
      </c>
      <c r="W113">
        <v>265</v>
      </c>
      <c r="X113" t="s">
        <v>6</v>
      </c>
      <c r="Y113">
        <v>53</v>
      </c>
    </row>
    <row r="114" spans="1:25" x14ac:dyDescent="0.25">
      <c r="A114">
        <v>26138401</v>
      </c>
      <c r="B114" t="s">
        <v>1</v>
      </c>
      <c r="C114" t="s">
        <v>121</v>
      </c>
      <c r="D114">
        <v>184</v>
      </c>
      <c r="E114">
        <v>55</v>
      </c>
      <c r="F114" t="s">
        <v>12</v>
      </c>
      <c r="G114">
        <v>2</v>
      </c>
      <c r="H114">
        <v>67</v>
      </c>
      <c r="I114" t="s">
        <v>16</v>
      </c>
      <c r="J114">
        <v>241</v>
      </c>
      <c r="K114">
        <v>50</v>
      </c>
      <c r="L114" t="s">
        <v>16</v>
      </c>
      <c r="M114">
        <v>86</v>
      </c>
      <c r="N114">
        <v>60</v>
      </c>
      <c r="O114" t="s">
        <v>10</v>
      </c>
      <c r="P114">
        <v>87</v>
      </c>
      <c r="Q114">
        <v>89</v>
      </c>
      <c r="R114" t="s">
        <v>3</v>
      </c>
      <c r="S114">
        <v>402</v>
      </c>
      <c r="T114">
        <v>75</v>
      </c>
      <c r="U114" t="s">
        <v>12</v>
      </c>
      <c r="V114">
        <v>396</v>
      </c>
      <c r="W114">
        <v>321</v>
      </c>
      <c r="X114" t="s">
        <v>6</v>
      </c>
      <c r="Y114">
        <v>64.2</v>
      </c>
    </row>
    <row r="115" spans="1:25" x14ac:dyDescent="0.25">
      <c r="A115">
        <v>26138402</v>
      </c>
      <c r="B115" t="s">
        <v>1</v>
      </c>
      <c r="C115" t="s">
        <v>122</v>
      </c>
      <c r="D115">
        <v>184</v>
      </c>
      <c r="E115">
        <v>78</v>
      </c>
      <c r="F115" t="s">
        <v>5</v>
      </c>
      <c r="G115">
        <v>2</v>
      </c>
      <c r="H115">
        <v>65</v>
      </c>
      <c r="I115" t="s">
        <v>16</v>
      </c>
      <c r="J115">
        <v>41</v>
      </c>
      <c r="K115">
        <v>70</v>
      </c>
      <c r="L115" t="s">
        <v>8</v>
      </c>
      <c r="M115">
        <v>86</v>
      </c>
      <c r="N115">
        <v>59</v>
      </c>
      <c r="O115" t="s">
        <v>10</v>
      </c>
      <c r="P115">
        <v>87</v>
      </c>
      <c r="Q115">
        <v>88</v>
      </c>
      <c r="R115" t="s">
        <v>8</v>
      </c>
      <c r="S115">
        <v>402</v>
      </c>
      <c r="T115">
        <v>80</v>
      </c>
      <c r="U115" t="s">
        <v>16</v>
      </c>
      <c r="V115">
        <v>440</v>
      </c>
      <c r="W115">
        <v>360</v>
      </c>
      <c r="X115" t="s">
        <v>6</v>
      </c>
      <c r="Y115">
        <v>72</v>
      </c>
    </row>
    <row r="116" spans="1:25" x14ac:dyDescent="0.25">
      <c r="A116">
        <v>26138403</v>
      </c>
      <c r="B116" t="s">
        <v>13</v>
      </c>
      <c r="C116" t="s">
        <v>123</v>
      </c>
      <c r="D116">
        <v>184</v>
      </c>
      <c r="E116">
        <v>80</v>
      </c>
      <c r="F116" t="s">
        <v>5</v>
      </c>
      <c r="G116">
        <v>2</v>
      </c>
      <c r="H116">
        <v>78</v>
      </c>
      <c r="I116" t="s">
        <v>5</v>
      </c>
      <c r="J116">
        <v>41</v>
      </c>
      <c r="K116">
        <v>68</v>
      </c>
      <c r="L116" t="s">
        <v>5</v>
      </c>
      <c r="M116">
        <v>86</v>
      </c>
      <c r="N116">
        <v>78</v>
      </c>
      <c r="O116" t="s">
        <v>8</v>
      </c>
      <c r="P116">
        <v>87</v>
      </c>
      <c r="Q116">
        <v>95</v>
      </c>
      <c r="R116" t="s">
        <v>4</v>
      </c>
      <c r="S116">
        <v>402</v>
      </c>
      <c r="T116">
        <v>88</v>
      </c>
      <c r="U116" t="s">
        <v>5</v>
      </c>
      <c r="V116">
        <v>487</v>
      </c>
      <c r="W116">
        <v>399</v>
      </c>
      <c r="X116" t="s">
        <v>6</v>
      </c>
      <c r="Y116">
        <v>79.8</v>
      </c>
    </row>
    <row r="117" spans="1:25" x14ac:dyDescent="0.25">
      <c r="A117">
        <v>26138404</v>
      </c>
      <c r="B117" t="s">
        <v>1</v>
      </c>
      <c r="C117" t="s">
        <v>124</v>
      </c>
      <c r="D117">
        <v>184</v>
      </c>
      <c r="E117">
        <v>80</v>
      </c>
      <c r="F117" t="s">
        <v>5</v>
      </c>
      <c r="G117">
        <v>2</v>
      </c>
      <c r="H117">
        <v>81</v>
      </c>
      <c r="I117" t="s">
        <v>8</v>
      </c>
      <c r="J117">
        <v>41</v>
      </c>
      <c r="K117">
        <v>77</v>
      </c>
      <c r="L117" t="s">
        <v>8</v>
      </c>
      <c r="M117">
        <v>86</v>
      </c>
      <c r="N117">
        <v>74</v>
      </c>
      <c r="O117" t="s">
        <v>8</v>
      </c>
      <c r="P117">
        <v>87</v>
      </c>
      <c r="Q117">
        <v>96</v>
      </c>
      <c r="R117" t="s">
        <v>4</v>
      </c>
      <c r="S117">
        <v>402</v>
      </c>
      <c r="T117">
        <v>84</v>
      </c>
      <c r="U117" t="s">
        <v>10</v>
      </c>
      <c r="V117">
        <v>492</v>
      </c>
      <c r="W117">
        <v>408</v>
      </c>
      <c r="X117" t="s">
        <v>6</v>
      </c>
      <c r="Y117">
        <v>81.599999999999994</v>
      </c>
    </row>
    <row r="118" spans="1:25" x14ac:dyDescent="0.25">
      <c r="A118">
        <v>26138405</v>
      </c>
      <c r="B118" t="s">
        <v>13</v>
      </c>
      <c r="C118" t="s">
        <v>125</v>
      </c>
      <c r="D118">
        <v>184</v>
      </c>
      <c r="E118">
        <v>65</v>
      </c>
      <c r="F118" t="s">
        <v>16</v>
      </c>
      <c r="G118">
        <v>2</v>
      </c>
      <c r="H118">
        <v>79</v>
      </c>
      <c r="I118" t="s">
        <v>5</v>
      </c>
      <c r="J118">
        <v>241</v>
      </c>
      <c r="K118">
        <v>41</v>
      </c>
      <c r="L118" t="s">
        <v>12</v>
      </c>
      <c r="M118">
        <v>86</v>
      </c>
      <c r="N118">
        <v>45</v>
      </c>
      <c r="O118" t="s">
        <v>12</v>
      </c>
      <c r="P118">
        <v>87</v>
      </c>
      <c r="Q118">
        <v>79</v>
      </c>
      <c r="R118" t="s">
        <v>5</v>
      </c>
      <c r="S118">
        <v>402</v>
      </c>
      <c r="T118">
        <v>76</v>
      </c>
      <c r="U118" t="s">
        <v>12</v>
      </c>
      <c r="V118">
        <v>385</v>
      </c>
      <c r="W118">
        <v>309</v>
      </c>
      <c r="X118" t="s">
        <v>6</v>
      </c>
      <c r="Y118">
        <v>61.8</v>
      </c>
    </row>
    <row r="119" spans="1:25" x14ac:dyDescent="0.25">
      <c r="A119">
        <v>26138406</v>
      </c>
      <c r="B119" t="s">
        <v>1</v>
      </c>
      <c r="C119" t="s">
        <v>126</v>
      </c>
      <c r="D119">
        <v>184</v>
      </c>
      <c r="E119">
        <v>67</v>
      </c>
      <c r="F119" t="s">
        <v>16</v>
      </c>
      <c r="G119">
        <v>2</v>
      </c>
      <c r="H119">
        <v>85</v>
      </c>
      <c r="I119" t="s">
        <v>8</v>
      </c>
      <c r="J119">
        <v>241</v>
      </c>
      <c r="K119">
        <v>54</v>
      </c>
      <c r="L119" t="s">
        <v>10</v>
      </c>
      <c r="M119">
        <v>86</v>
      </c>
      <c r="N119">
        <v>74</v>
      </c>
      <c r="O119" t="s">
        <v>8</v>
      </c>
      <c r="P119">
        <v>87</v>
      </c>
      <c r="Q119">
        <v>90</v>
      </c>
      <c r="R119" t="s">
        <v>3</v>
      </c>
      <c r="S119">
        <v>402</v>
      </c>
      <c r="T119">
        <v>83</v>
      </c>
      <c r="U119" t="s">
        <v>10</v>
      </c>
      <c r="V119">
        <v>453</v>
      </c>
      <c r="W119">
        <v>370</v>
      </c>
      <c r="X119" t="s">
        <v>6</v>
      </c>
      <c r="Y119">
        <v>74</v>
      </c>
    </row>
    <row r="120" spans="1:25" x14ac:dyDescent="0.25">
      <c r="A120">
        <v>26138407</v>
      </c>
      <c r="B120" t="s">
        <v>13</v>
      </c>
      <c r="C120" t="s">
        <v>127</v>
      </c>
      <c r="D120">
        <v>184</v>
      </c>
      <c r="E120">
        <v>49</v>
      </c>
      <c r="F120" t="s">
        <v>19</v>
      </c>
      <c r="G120">
        <v>122</v>
      </c>
      <c r="H120">
        <v>58</v>
      </c>
      <c r="I120" t="s">
        <v>16</v>
      </c>
      <c r="J120">
        <v>241</v>
      </c>
      <c r="K120">
        <v>40</v>
      </c>
      <c r="L120" t="s">
        <v>12</v>
      </c>
      <c r="M120">
        <v>86</v>
      </c>
      <c r="N120">
        <v>45</v>
      </c>
      <c r="O120" t="s">
        <v>12</v>
      </c>
      <c r="P120">
        <v>87</v>
      </c>
      <c r="Q120">
        <v>59</v>
      </c>
      <c r="R120" t="s">
        <v>16</v>
      </c>
      <c r="S120">
        <v>402</v>
      </c>
      <c r="T120">
        <v>61</v>
      </c>
      <c r="U120" t="s">
        <v>19</v>
      </c>
      <c r="V120">
        <v>312</v>
      </c>
      <c r="W120">
        <v>251</v>
      </c>
      <c r="X120" t="s">
        <v>6</v>
      </c>
      <c r="Y120">
        <v>50.2</v>
      </c>
    </row>
    <row r="121" spans="1:25" x14ac:dyDescent="0.25">
      <c r="A121">
        <v>26138408</v>
      </c>
      <c r="B121" t="s">
        <v>13</v>
      </c>
      <c r="C121" t="s">
        <v>128</v>
      </c>
      <c r="D121">
        <v>184</v>
      </c>
      <c r="E121">
        <v>90</v>
      </c>
      <c r="F121" t="s">
        <v>3</v>
      </c>
      <c r="G121">
        <v>2</v>
      </c>
      <c r="H121">
        <v>81</v>
      </c>
      <c r="I121" t="s">
        <v>8</v>
      </c>
      <c r="J121">
        <v>41</v>
      </c>
      <c r="K121">
        <v>79</v>
      </c>
      <c r="L121" t="s">
        <v>8</v>
      </c>
      <c r="M121">
        <v>86</v>
      </c>
      <c r="N121">
        <v>78</v>
      </c>
      <c r="O121" t="s">
        <v>8</v>
      </c>
      <c r="P121">
        <v>87</v>
      </c>
      <c r="Q121">
        <v>90</v>
      </c>
      <c r="R121" t="s">
        <v>3</v>
      </c>
      <c r="S121">
        <v>402</v>
      </c>
      <c r="T121">
        <v>86</v>
      </c>
      <c r="U121" t="s">
        <v>5</v>
      </c>
      <c r="V121">
        <v>504</v>
      </c>
      <c r="W121">
        <v>418</v>
      </c>
      <c r="X121" t="s">
        <v>6</v>
      </c>
      <c r="Y121">
        <v>83.6</v>
      </c>
    </row>
    <row r="122" spans="1:25" x14ac:dyDescent="0.25">
      <c r="A122">
        <v>26138409</v>
      </c>
      <c r="B122" t="s">
        <v>13</v>
      </c>
      <c r="C122" t="s">
        <v>129</v>
      </c>
      <c r="D122">
        <v>184</v>
      </c>
      <c r="E122">
        <v>55</v>
      </c>
      <c r="F122" t="s">
        <v>12</v>
      </c>
      <c r="G122">
        <v>2</v>
      </c>
      <c r="H122">
        <v>61</v>
      </c>
      <c r="I122" t="s">
        <v>12</v>
      </c>
      <c r="J122">
        <v>241</v>
      </c>
      <c r="K122">
        <v>42</v>
      </c>
      <c r="L122" t="s">
        <v>12</v>
      </c>
      <c r="M122">
        <v>86</v>
      </c>
      <c r="N122">
        <v>57</v>
      </c>
      <c r="O122" t="s">
        <v>10</v>
      </c>
      <c r="P122">
        <v>87</v>
      </c>
      <c r="Q122">
        <v>69</v>
      </c>
      <c r="R122" t="s">
        <v>10</v>
      </c>
      <c r="S122">
        <v>402</v>
      </c>
      <c r="T122">
        <v>70</v>
      </c>
      <c r="U122" t="s">
        <v>19</v>
      </c>
      <c r="V122">
        <v>354</v>
      </c>
      <c r="W122">
        <v>284</v>
      </c>
      <c r="X122" t="s">
        <v>6</v>
      </c>
      <c r="Y122">
        <v>56.8</v>
      </c>
    </row>
    <row r="123" spans="1:25" x14ac:dyDescent="0.25">
      <c r="A123">
        <v>26138410</v>
      </c>
      <c r="B123" t="s">
        <v>1</v>
      </c>
      <c r="C123" t="s">
        <v>130</v>
      </c>
      <c r="D123">
        <v>184</v>
      </c>
      <c r="E123">
        <v>67</v>
      </c>
      <c r="F123" t="s">
        <v>16</v>
      </c>
      <c r="G123">
        <v>2</v>
      </c>
      <c r="H123">
        <v>75</v>
      </c>
      <c r="I123" t="s">
        <v>5</v>
      </c>
      <c r="J123">
        <v>241</v>
      </c>
      <c r="K123">
        <v>64</v>
      </c>
      <c r="L123" t="s">
        <v>5</v>
      </c>
      <c r="M123">
        <v>86</v>
      </c>
      <c r="N123">
        <v>74</v>
      </c>
      <c r="O123" t="s">
        <v>8</v>
      </c>
      <c r="P123">
        <v>87</v>
      </c>
      <c r="Q123">
        <v>90</v>
      </c>
      <c r="R123" t="s">
        <v>3</v>
      </c>
      <c r="S123">
        <v>402</v>
      </c>
      <c r="T123">
        <v>79</v>
      </c>
      <c r="U123" t="s">
        <v>16</v>
      </c>
      <c r="V123">
        <v>449</v>
      </c>
      <c r="W123">
        <v>370</v>
      </c>
      <c r="X123" t="s">
        <v>6</v>
      </c>
      <c r="Y123">
        <v>74</v>
      </c>
    </row>
    <row r="124" spans="1:25" x14ac:dyDescent="0.25">
      <c r="A124">
        <v>26138411</v>
      </c>
      <c r="B124" t="s">
        <v>1</v>
      </c>
      <c r="C124" t="s">
        <v>131</v>
      </c>
      <c r="D124">
        <v>184</v>
      </c>
      <c r="E124">
        <v>60</v>
      </c>
      <c r="F124" t="s">
        <v>12</v>
      </c>
      <c r="G124">
        <v>2</v>
      </c>
      <c r="H124">
        <v>79</v>
      </c>
      <c r="I124" t="s">
        <v>5</v>
      </c>
      <c r="J124">
        <v>241</v>
      </c>
      <c r="K124">
        <v>54</v>
      </c>
      <c r="L124" t="s">
        <v>10</v>
      </c>
      <c r="M124">
        <v>86</v>
      </c>
      <c r="N124">
        <v>70</v>
      </c>
      <c r="O124" t="s">
        <v>8</v>
      </c>
      <c r="P124">
        <v>87</v>
      </c>
      <c r="Q124">
        <v>89</v>
      </c>
      <c r="R124" t="s">
        <v>3</v>
      </c>
      <c r="S124">
        <v>402</v>
      </c>
      <c r="T124">
        <v>79</v>
      </c>
      <c r="U124" t="s">
        <v>16</v>
      </c>
      <c r="V124">
        <v>431</v>
      </c>
      <c r="W124">
        <v>352</v>
      </c>
      <c r="X124" t="s">
        <v>6</v>
      </c>
      <c r="Y124">
        <v>70.400000000000006</v>
      </c>
    </row>
    <row r="125" spans="1:25" x14ac:dyDescent="0.25">
      <c r="A125">
        <v>26138412</v>
      </c>
      <c r="B125" t="s">
        <v>1</v>
      </c>
      <c r="C125" t="s">
        <v>132</v>
      </c>
      <c r="D125">
        <v>184</v>
      </c>
      <c r="E125">
        <v>71</v>
      </c>
      <c r="F125" t="s">
        <v>10</v>
      </c>
      <c r="G125">
        <v>2</v>
      </c>
      <c r="H125">
        <v>78</v>
      </c>
      <c r="I125" t="s">
        <v>5</v>
      </c>
      <c r="J125">
        <v>41</v>
      </c>
      <c r="K125">
        <v>81</v>
      </c>
      <c r="L125" t="s">
        <v>3</v>
      </c>
      <c r="M125">
        <v>86</v>
      </c>
      <c r="N125">
        <v>76</v>
      </c>
      <c r="O125" t="s">
        <v>8</v>
      </c>
      <c r="P125">
        <v>87</v>
      </c>
      <c r="Q125">
        <v>96</v>
      </c>
      <c r="R125" t="s">
        <v>4</v>
      </c>
      <c r="S125">
        <v>402</v>
      </c>
      <c r="T125">
        <v>83</v>
      </c>
      <c r="U125" t="s">
        <v>10</v>
      </c>
      <c r="V125">
        <v>485</v>
      </c>
      <c r="W125">
        <v>402</v>
      </c>
      <c r="X125" t="s">
        <v>6</v>
      </c>
      <c r="Y125">
        <v>80.400000000000006</v>
      </c>
    </row>
    <row r="126" spans="1:25" x14ac:dyDescent="0.25">
      <c r="A126">
        <v>26138413</v>
      </c>
      <c r="B126" t="s">
        <v>1</v>
      </c>
      <c r="C126" t="s">
        <v>133</v>
      </c>
      <c r="D126">
        <v>184</v>
      </c>
      <c r="E126">
        <v>90</v>
      </c>
      <c r="F126" t="s">
        <v>3</v>
      </c>
      <c r="G126">
        <v>2</v>
      </c>
      <c r="H126">
        <v>82</v>
      </c>
      <c r="I126" t="s">
        <v>8</v>
      </c>
      <c r="J126">
        <v>41</v>
      </c>
      <c r="K126">
        <v>97</v>
      </c>
      <c r="L126" t="s">
        <v>4</v>
      </c>
      <c r="M126">
        <v>86</v>
      </c>
      <c r="N126">
        <v>96</v>
      </c>
      <c r="O126" t="s">
        <v>4</v>
      </c>
      <c r="P126">
        <v>87</v>
      </c>
      <c r="Q126">
        <v>95</v>
      </c>
      <c r="R126" t="s">
        <v>4</v>
      </c>
      <c r="S126">
        <v>402</v>
      </c>
      <c r="T126">
        <v>92</v>
      </c>
      <c r="U126" t="s">
        <v>8</v>
      </c>
      <c r="V126">
        <v>552</v>
      </c>
      <c r="W126">
        <v>460</v>
      </c>
      <c r="X126" t="s">
        <v>6</v>
      </c>
      <c r="Y126">
        <v>92</v>
      </c>
    </row>
    <row r="127" spans="1:25" x14ac:dyDescent="0.25">
      <c r="A127">
        <v>26138414</v>
      </c>
      <c r="B127" t="s">
        <v>13</v>
      </c>
      <c r="C127" t="s">
        <v>134</v>
      </c>
      <c r="D127">
        <v>184</v>
      </c>
      <c r="E127">
        <v>64</v>
      </c>
      <c r="F127" t="s">
        <v>16</v>
      </c>
      <c r="G127">
        <v>2</v>
      </c>
      <c r="H127">
        <v>74</v>
      </c>
      <c r="I127" t="s">
        <v>10</v>
      </c>
      <c r="J127">
        <v>41</v>
      </c>
      <c r="K127">
        <v>58</v>
      </c>
      <c r="L127" t="s">
        <v>10</v>
      </c>
      <c r="M127">
        <v>86</v>
      </c>
      <c r="N127">
        <v>60</v>
      </c>
      <c r="O127" t="s">
        <v>10</v>
      </c>
      <c r="P127">
        <v>87</v>
      </c>
      <c r="Q127">
        <v>88</v>
      </c>
      <c r="R127" t="s">
        <v>8</v>
      </c>
      <c r="S127">
        <v>402</v>
      </c>
      <c r="T127">
        <v>78</v>
      </c>
      <c r="U127" t="s">
        <v>16</v>
      </c>
      <c r="V127">
        <v>422</v>
      </c>
      <c r="W127">
        <v>344</v>
      </c>
      <c r="X127" t="s">
        <v>6</v>
      </c>
      <c r="Y127">
        <v>68.8</v>
      </c>
    </row>
    <row r="128" spans="1:25" x14ac:dyDescent="0.25">
      <c r="A128">
        <v>26138415</v>
      </c>
      <c r="B128" t="s">
        <v>13</v>
      </c>
      <c r="C128" t="s">
        <v>135</v>
      </c>
      <c r="D128">
        <v>184</v>
      </c>
      <c r="E128">
        <v>90</v>
      </c>
      <c r="F128" t="s">
        <v>3</v>
      </c>
      <c r="G128">
        <v>2</v>
      </c>
      <c r="H128">
        <v>92</v>
      </c>
      <c r="I128" t="s">
        <v>4</v>
      </c>
      <c r="J128">
        <v>41</v>
      </c>
      <c r="K128">
        <v>92</v>
      </c>
      <c r="L128" t="s">
        <v>4</v>
      </c>
      <c r="M128">
        <v>86</v>
      </c>
      <c r="N128">
        <v>91</v>
      </c>
      <c r="O128" t="s">
        <v>4</v>
      </c>
      <c r="P128">
        <v>87</v>
      </c>
      <c r="Q128">
        <v>95</v>
      </c>
      <c r="R128" t="s">
        <v>4</v>
      </c>
      <c r="S128">
        <v>402</v>
      </c>
      <c r="T128">
        <v>94</v>
      </c>
      <c r="U128" t="s">
        <v>3</v>
      </c>
      <c r="V128">
        <v>554</v>
      </c>
      <c r="W128">
        <v>460</v>
      </c>
      <c r="X128" t="s">
        <v>6</v>
      </c>
      <c r="Y128">
        <v>92</v>
      </c>
    </row>
    <row r="129" spans="1:25" x14ac:dyDescent="0.25">
      <c r="A129">
        <v>26138416</v>
      </c>
      <c r="B129" t="s">
        <v>1</v>
      </c>
      <c r="C129" t="s">
        <v>136</v>
      </c>
      <c r="D129">
        <v>184</v>
      </c>
      <c r="E129">
        <v>79</v>
      </c>
      <c r="F129" t="s">
        <v>5</v>
      </c>
      <c r="G129">
        <v>2</v>
      </c>
      <c r="H129">
        <v>78</v>
      </c>
      <c r="I129" t="s">
        <v>5</v>
      </c>
      <c r="J129">
        <v>41</v>
      </c>
      <c r="K129">
        <v>82</v>
      </c>
      <c r="L129" t="s">
        <v>3</v>
      </c>
      <c r="M129">
        <v>86</v>
      </c>
      <c r="N129">
        <v>80</v>
      </c>
      <c r="O129" t="s">
        <v>3</v>
      </c>
      <c r="P129">
        <v>87</v>
      </c>
      <c r="Q129">
        <v>87</v>
      </c>
      <c r="R129" t="s">
        <v>8</v>
      </c>
      <c r="S129">
        <v>402</v>
      </c>
      <c r="T129">
        <v>84</v>
      </c>
      <c r="U129" t="s">
        <v>10</v>
      </c>
      <c r="V129">
        <v>490</v>
      </c>
      <c r="W129">
        <v>406</v>
      </c>
      <c r="X129" t="s">
        <v>6</v>
      </c>
      <c r="Y129">
        <v>81.2</v>
      </c>
    </row>
    <row r="130" spans="1:25" x14ac:dyDescent="0.25">
      <c r="A130">
        <v>26138417</v>
      </c>
      <c r="B130" t="s">
        <v>13</v>
      </c>
      <c r="C130" t="s">
        <v>137</v>
      </c>
      <c r="D130">
        <v>184</v>
      </c>
      <c r="E130">
        <v>64</v>
      </c>
      <c r="F130" t="s">
        <v>16</v>
      </c>
      <c r="G130">
        <v>2</v>
      </c>
      <c r="H130">
        <v>80</v>
      </c>
      <c r="I130" t="s">
        <v>5</v>
      </c>
      <c r="J130">
        <v>241</v>
      </c>
      <c r="K130">
        <v>54</v>
      </c>
      <c r="L130" t="s">
        <v>10</v>
      </c>
      <c r="M130">
        <v>86</v>
      </c>
      <c r="N130">
        <v>74</v>
      </c>
      <c r="O130" t="s">
        <v>8</v>
      </c>
      <c r="P130">
        <v>87</v>
      </c>
      <c r="Q130">
        <v>95</v>
      </c>
      <c r="R130" t="s">
        <v>4</v>
      </c>
      <c r="S130">
        <v>402</v>
      </c>
      <c r="T130">
        <v>84</v>
      </c>
      <c r="U130" t="s">
        <v>10</v>
      </c>
      <c r="V130">
        <v>451</v>
      </c>
      <c r="W130">
        <v>367</v>
      </c>
      <c r="X130" t="s">
        <v>6</v>
      </c>
      <c r="Y130">
        <v>73.400000000000006</v>
      </c>
    </row>
    <row r="131" spans="1:25" x14ac:dyDescent="0.25">
      <c r="A131">
        <v>26138418</v>
      </c>
      <c r="B131" t="s">
        <v>13</v>
      </c>
      <c r="C131" t="s">
        <v>138</v>
      </c>
      <c r="D131">
        <v>184</v>
      </c>
      <c r="E131">
        <v>48</v>
      </c>
      <c r="F131" t="s">
        <v>19</v>
      </c>
      <c r="G131">
        <v>122</v>
      </c>
      <c r="H131">
        <v>54</v>
      </c>
      <c r="I131" t="s">
        <v>12</v>
      </c>
      <c r="J131">
        <v>241</v>
      </c>
      <c r="K131">
        <v>39</v>
      </c>
      <c r="L131" t="s">
        <v>12</v>
      </c>
      <c r="M131">
        <v>86</v>
      </c>
      <c r="N131">
        <v>41</v>
      </c>
      <c r="O131" t="s">
        <v>12</v>
      </c>
      <c r="P131">
        <v>87</v>
      </c>
      <c r="Q131">
        <v>58</v>
      </c>
      <c r="R131" t="s">
        <v>12</v>
      </c>
      <c r="S131">
        <v>402</v>
      </c>
      <c r="T131">
        <v>60</v>
      </c>
      <c r="U131" t="s">
        <v>19</v>
      </c>
      <c r="V131">
        <v>300</v>
      </c>
      <c r="W131">
        <v>240</v>
      </c>
      <c r="X131" t="s">
        <v>6</v>
      </c>
      <c r="Y131">
        <v>48</v>
      </c>
    </row>
    <row r="132" spans="1:25" x14ac:dyDescent="0.25">
      <c r="A132">
        <v>26138419</v>
      </c>
      <c r="B132" t="s">
        <v>13</v>
      </c>
      <c r="C132" t="s">
        <v>139</v>
      </c>
      <c r="D132">
        <v>184</v>
      </c>
      <c r="E132">
        <v>59</v>
      </c>
      <c r="F132" t="s">
        <v>12</v>
      </c>
      <c r="G132">
        <v>2</v>
      </c>
      <c r="H132">
        <v>80</v>
      </c>
      <c r="I132" t="s">
        <v>5</v>
      </c>
      <c r="J132">
        <v>241</v>
      </c>
      <c r="K132">
        <v>53</v>
      </c>
      <c r="L132" t="s">
        <v>10</v>
      </c>
      <c r="M132">
        <v>86</v>
      </c>
      <c r="N132">
        <v>56</v>
      </c>
      <c r="O132" t="s">
        <v>10</v>
      </c>
      <c r="P132">
        <v>87</v>
      </c>
      <c r="Q132">
        <v>80</v>
      </c>
      <c r="R132" t="s">
        <v>5</v>
      </c>
      <c r="S132">
        <v>402</v>
      </c>
      <c r="T132">
        <v>75</v>
      </c>
      <c r="U132" t="s">
        <v>12</v>
      </c>
      <c r="V132">
        <v>403</v>
      </c>
      <c r="W132">
        <v>328</v>
      </c>
      <c r="X132" t="s">
        <v>6</v>
      </c>
      <c r="Y132">
        <v>65.599999999999994</v>
      </c>
    </row>
    <row r="133" spans="1:25" x14ac:dyDescent="0.25">
      <c r="A133">
        <v>26138420</v>
      </c>
      <c r="B133" t="s">
        <v>13</v>
      </c>
      <c r="C133" t="s">
        <v>140</v>
      </c>
      <c r="D133">
        <v>184</v>
      </c>
      <c r="E133">
        <v>68</v>
      </c>
      <c r="F133" t="s">
        <v>16</v>
      </c>
      <c r="G133">
        <v>2</v>
      </c>
      <c r="H133">
        <v>78</v>
      </c>
      <c r="I133" t="s">
        <v>5</v>
      </c>
      <c r="J133">
        <v>41</v>
      </c>
      <c r="K133">
        <v>66</v>
      </c>
      <c r="L133" t="s">
        <v>5</v>
      </c>
      <c r="M133">
        <v>86</v>
      </c>
      <c r="N133">
        <v>74</v>
      </c>
      <c r="O133" t="s">
        <v>8</v>
      </c>
      <c r="P133">
        <v>87</v>
      </c>
      <c r="Q133">
        <v>86</v>
      </c>
      <c r="R133" t="s">
        <v>8</v>
      </c>
      <c r="S133">
        <v>402</v>
      </c>
      <c r="T133">
        <v>80</v>
      </c>
      <c r="U133" t="s">
        <v>16</v>
      </c>
      <c r="V133">
        <v>452</v>
      </c>
      <c r="W133">
        <v>372</v>
      </c>
      <c r="X133" t="s">
        <v>6</v>
      </c>
      <c r="Y133">
        <v>74.400000000000006</v>
      </c>
    </row>
    <row r="134" spans="1:25" x14ac:dyDescent="0.25">
      <c r="A134">
        <v>26138421</v>
      </c>
      <c r="B134" t="s">
        <v>13</v>
      </c>
      <c r="C134" t="s">
        <v>141</v>
      </c>
      <c r="D134">
        <v>184</v>
      </c>
      <c r="E134">
        <v>71</v>
      </c>
      <c r="F134" t="s">
        <v>10</v>
      </c>
      <c r="G134">
        <v>2</v>
      </c>
      <c r="H134">
        <v>80</v>
      </c>
      <c r="I134" t="s">
        <v>5</v>
      </c>
      <c r="J134">
        <v>41</v>
      </c>
      <c r="K134">
        <v>85</v>
      </c>
      <c r="L134" t="s">
        <v>3</v>
      </c>
      <c r="M134">
        <v>86</v>
      </c>
      <c r="N134">
        <v>60</v>
      </c>
      <c r="O134" t="s">
        <v>10</v>
      </c>
      <c r="P134">
        <v>87</v>
      </c>
      <c r="Q134">
        <v>88</v>
      </c>
      <c r="R134" t="s">
        <v>8</v>
      </c>
      <c r="S134">
        <v>402</v>
      </c>
      <c r="T134">
        <v>84</v>
      </c>
      <c r="U134" t="s">
        <v>10</v>
      </c>
      <c r="V134">
        <v>468</v>
      </c>
      <c r="W134">
        <v>384</v>
      </c>
      <c r="X134" t="s">
        <v>6</v>
      </c>
      <c r="Y134">
        <v>76.8</v>
      </c>
    </row>
    <row r="135" spans="1:25" x14ac:dyDescent="0.25">
      <c r="A135">
        <v>26138422</v>
      </c>
      <c r="B135" t="s">
        <v>1</v>
      </c>
      <c r="C135" t="s">
        <v>142</v>
      </c>
      <c r="D135">
        <v>184</v>
      </c>
      <c r="E135">
        <v>48</v>
      </c>
      <c r="F135" t="s">
        <v>19</v>
      </c>
      <c r="G135">
        <v>2</v>
      </c>
      <c r="H135">
        <v>60</v>
      </c>
      <c r="I135" t="s">
        <v>12</v>
      </c>
      <c r="J135">
        <v>41</v>
      </c>
      <c r="K135">
        <v>52</v>
      </c>
      <c r="L135" t="s">
        <v>10</v>
      </c>
      <c r="M135">
        <v>86</v>
      </c>
      <c r="N135">
        <v>56</v>
      </c>
      <c r="O135" t="s">
        <v>10</v>
      </c>
      <c r="P135">
        <v>87</v>
      </c>
      <c r="Q135">
        <v>69</v>
      </c>
      <c r="R135" t="s">
        <v>10</v>
      </c>
      <c r="S135">
        <v>402</v>
      </c>
      <c r="T135">
        <v>68</v>
      </c>
      <c r="U135" t="s">
        <v>19</v>
      </c>
      <c r="V135">
        <v>353</v>
      </c>
      <c r="W135">
        <v>285</v>
      </c>
      <c r="X135" t="s">
        <v>6</v>
      </c>
      <c r="Y135">
        <v>57</v>
      </c>
    </row>
    <row r="136" spans="1:25" x14ac:dyDescent="0.25">
      <c r="A136">
        <v>26138423</v>
      </c>
      <c r="B136" t="s">
        <v>1</v>
      </c>
      <c r="C136" t="s">
        <v>143</v>
      </c>
      <c r="D136">
        <v>184</v>
      </c>
      <c r="E136">
        <v>53</v>
      </c>
      <c r="F136" t="s">
        <v>12</v>
      </c>
      <c r="G136">
        <v>2</v>
      </c>
      <c r="H136">
        <v>66</v>
      </c>
      <c r="I136" t="s">
        <v>16</v>
      </c>
      <c r="J136">
        <v>241</v>
      </c>
      <c r="K136">
        <v>43</v>
      </c>
      <c r="L136" t="s">
        <v>12</v>
      </c>
      <c r="M136">
        <v>86</v>
      </c>
      <c r="N136">
        <v>60</v>
      </c>
      <c r="O136" t="s">
        <v>10</v>
      </c>
      <c r="P136">
        <v>87</v>
      </c>
      <c r="Q136">
        <v>78</v>
      </c>
      <c r="R136" t="s">
        <v>5</v>
      </c>
      <c r="S136">
        <v>402</v>
      </c>
      <c r="T136">
        <v>74</v>
      </c>
      <c r="U136" t="s">
        <v>12</v>
      </c>
      <c r="V136">
        <v>374</v>
      </c>
      <c r="W136">
        <v>300</v>
      </c>
      <c r="X136" t="s">
        <v>6</v>
      </c>
      <c r="Y136">
        <v>60</v>
      </c>
    </row>
    <row r="137" spans="1:25" x14ac:dyDescent="0.25">
      <c r="A137">
        <v>26138424</v>
      </c>
      <c r="B137" t="s">
        <v>1</v>
      </c>
      <c r="C137" t="s">
        <v>144</v>
      </c>
      <c r="D137">
        <v>184</v>
      </c>
      <c r="E137">
        <v>90</v>
      </c>
      <c r="F137" t="s">
        <v>3</v>
      </c>
      <c r="G137">
        <v>2</v>
      </c>
      <c r="H137">
        <v>85</v>
      </c>
      <c r="I137" t="s">
        <v>8</v>
      </c>
      <c r="J137">
        <v>41</v>
      </c>
      <c r="K137">
        <v>100</v>
      </c>
      <c r="L137" t="s">
        <v>4</v>
      </c>
      <c r="M137">
        <v>86</v>
      </c>
      <c r="N137">
        <v>90</v>
      </c>
      <c r="O137" t="s">
        <v>4</v>
      </c>
      <c r="P137">
        <v>87</v>
      </c>
      <c r="Q137">
        <v>96</v>
      </c>
      <c r="R137" t="s">
        <v>4</v>
      </c>
      <c r="S137">
        <v>402</v>
      </c>
      <c r="T137">
        <v>90</v>
      </c>
      <c r="U137" t="s">
        <v>8</v>
      </c>
      <c r="V137">
        <v>551</v>
      </c>
      <c r="W137">
        <v>461</v>
      </c>
      <c r="X137" t="s">
        <v>6</v>
      </c>
      <c r="Y137">
        <v>92.2</v>
      </c>
    </row>
    <row r="138" spans="1:25" x14ac:dyDescent="0.25">
      <c r="A138">
        <v>26138425</v>
      </c>
      <c r="B138" t="s">
        <v>1</v>
      </c>
      <c r="C138" t="s">
        <v>145</v>
      </c>
      <c r="D138">
        <v>184</v>
      </c>
      <c r="E138">
        <v>80</v>
      </c>
      <c r="F138" t="s">
        <v>5</v>
      </c>
      <c r="G138">
        <v>2</v>
      </c>
      <c r="H138">
        <v>78</v>
      </c>
      <c r="I138" t="s">
        <v>5</v>
      </c>
      <c r="J138">
        <v>241</v>
      </c>
      <c r="K138">
        <v>51</v>
      </c>
      <c r="L138" t="s">
        <v>16</v>
      </c>
      <c r="M138">
        <v>86</v>
      </c>
      <c r="N138">
        <v>74</v>
      </c>
      <c r="O138" t="s">
        <v>8</v>
      </c>
      <c r="P138">
        <v>87</v>
      </c>
      <c r="Q138">
        <v>89</v>
      </c>
      <c r="R138" t="s">
        <v>3</v>
      </c>
      <c r="S138">
        <v>402</v>
      </c>
      <c r="T138">
        <v>87</v>
      </c>
      <c r="U138" t="s">
        <v>5</v>
      </c>
      <c r="V138">
        <v>459</v>
      </c>
      <c r="W138">
        <v>372</v>
      </c>
      <c r="X138" t="s">
        <v>6</v>
      </c>
      <c r="Y138">
        <v>74.400000000000006</v>
      </c>
    </row>
    <row r="139" spans="1:25" x14ac:dyDescent="0.25">
      <c r="A139">
        <v>26138426</v>
      </c>
      <c r="B139" t="s">
        <v>1</v>
      </c>
      <c r="C139" t="s">
        <v>146</v>
      </c>
      <c r="D139">
        <v>184</v>
      </c>
      <c r="E139">
        <v>71</v>
      </c>
      <c r="F139" t="s">
        <v>10</v>
      </c>
      <c r="G139">
        <v>2</v>
      </c>
      <c r="H139">
        <v>81</v>
      </c>
      <c r="I139" t="s">
        <v>8</v>
      </c>
      <c r="J139">
        <v>41</v>
      </c>
      <c r="K139">
        <v>79</v>
      </c>
      <c r="L139" t="s">
        <v>8</v>
      </c>
      <c r="M139">
        <v>86</v>
      </c>
      <c r="N139">
        <v>80</v>
      </c>
      <c r="O139" t="s">
        <v>3</v>
      </c>
      <c r="P139">
        <v>87</v>
      </c>
      <c r="Q139">
        <v>96</v>
      </c>
      <c r="R139" t="s">
        <v>4</v>
      </c>
      <c r="S139">
        <v>402</v>
      </c>
      <c r="T139">
        <v>86</v>
      </c>
      <c r="U139" t="s">
        <v>5</v>
      </c>
      <c r="V139">
        <v>493</v>
      </c>
      <c r="W139">
        <v>407</v>
      </c>
      <c r="X139" t="s">
        <v>6</v>
      </c>
      <c r="Y139">
        <v>81.400000000000006</v>
      </c>
    </row>
    <row r="140" spans="1:25" x14ac:dyDescent="0.25">
      <c r="A140">
        <v>26138427</v>
      </c>
      <c r="B140" t="s">
        <v>13</v>
      </c>
      <c r="C140" t="s">
        <v>147</v>
      </c>
      <c r="D140">
        <v>184</v>
      </c>
      <c r="E140">
        <v>66</v>
      </c>
      <c r="F140" t="s">
        <v>16</v>
      </c>
      <c r="G140">
        <v>2</v>
      </c>
      <c r="H140">
        <v>75</v>
      </c>
      <c r="I140" t="s">
        <v>5</v>
      </c>
      <c r="J140">
        <v>241</v>
      </c>
      <c r="K140">
        <v>54</v>
      </c>
      <c r="L140" t="s">
        <v>10</v>
      </c>
      <c r="M140">
        <v>86</v>
      </c>
      <c r="N140">
        <v>74</v>
      </c>
      <c r="O140" t="s">
        <v>8</v>
      </c>
      <c r="P140">
        <v>87</v>
      </c>
      <c r="Q140">
        <v>80</v>
      </c>
      <c r="R140" t="s">
        <v>5</v>
      </c>
      <c r="S140">
        <v>402</v>
      </c>
      <c r="T140">
        <v>77</v>
      </c>
      <c r="U140" t="s">
        <v>16</v>
      </c>
      <c r="V140">
        <v>426</v>
      </c>
      <c r="W140">
        <v>349</v>
      </c>
      <c r="X140" t="s">
        <v>6</v>
      </c>
      <c r="Y140">
        <v>69.8</v>
      </c>
    </row>
    <row r="141" spans="1:25" x14ac:dyDescent="0.25">
      <c r="A141">
        <v>26138428</v>
      </c>
      <c r="B141" t="s">
        <v>13</v>
      </c>
      <c r="C141" t="s">
        <v>148</v>
      </c>
      <c r="D141">
        <v>184</v>
      </c>
      <c r="E141">
        <v>76</v>
      </c>
      <c r="F141" t="s">
        <v>5</v>
      </c>
      <c r="G141">
        <v>2</v>
      </c>
      <c r="H141">
        <v>81</v>
      </c>
      <c r="I141" t="s">
        <v>8</v>
      </c>
      <c r="J141">
        <v>41</v>
      </c>
      <c r="K141">
        <v>86</v>
      </c>
      <c r="L141" t="s">
        <v>3</v>
      </c>
      <c r="M141">
        <v>86</v>
      </c>
      <c r="N141">
        <v>75</v>
      </c>
      <c r="O141" t="s">
        <v>8</v>
      </c>
      <c r="P141">
        <v>87</v>
      </c>
      <c r="Q141">
        <v>97</v>
      </c>
      <c r="R141" t="s">
        <v>4</v>
      </c>
      <c r="S141">
        <v>402</v>
      </c>
      <c r="T141">
        <v>91</v>
      </c>
      <c r="U141" t="s">
        <v>8</v>
      </c>
      <c r="V141">
        <v>506</v>
      </c>
      <c r="W141">
        <v>415</v>
      </c>
      <c r="X141" t="s">
        <v>6</v>
      </c>
      <c r="Y141">
        <v>83</v>
      </c>
    </row>
    <row r="142" spans="1:25" x14ac:dyDescent="0.25">
      <c r="A142">
        <v>26138429</v>
      </c>
      <c r="B142" t="s">
        <v>13</v>
      </c>
      <c r="C142" t="s">
        <v>149</v>
      </c>
      <c r="D142">
        <v>184</v>
      </c>
      <c r="E142">
        <v>78</v>
      </c>
      <c r="F142" t="s">
        <v>5</v>
      </c>
      <c r="G142">
        <v>2</v>
      </c>
      <c r="H142">
        <v>78</v>
      </c>
      <c r="I142" t="s">
        <v>5</v>
      </c>
      <c r="J142">
        <v>41</v>
      </c>
      <c r="K142">
        <v>55</v>
      </c>
      <c r="L142" t="s">
        <v>10</v>
      </c>
      <c r="M142">
        <v>86</v>
      </c>
      <c r="N142">
        <v>68</v>
      </c>
      <c r="O142" t="s">
        <v>5</v>
      </c>
      <c r="P142">
        <v>87</v>
      </c>
      <c r="Q142">
        <v>80</v>
      </c>
      <c r="R142" t="s">
        <v>5</v>
      </c>
      <c r="S142">
        <v>402</v>
      </c>
      <c r="T142">
        <v>80</v>
      </c>
      <c r="U142" t="s">
        <v>16</v>
      </c>
      <c r="V142">
        <v>439</v>
      </c>
      <c r="W142">
        <v>359</v>
      </c>
      <c r="X142" t="s">
        <v>6</v>
      </c>
      <c r="Y142">
        <v>71.8</v>
      </c>
    </row>
    <row r="143" spans="1:25" x14ac:dyDescent="0.25">
      <c r="A143">
        <v>26138430</v>
      </c>
      <c r="B143" t="s">
        <v>1</v>
      </c>
      <c r="C143" t="s">
        <v>150</v>
      </c>
      <c r="D143">
        <v>184</v>
      </c>
      <c r="E143">
        <v>90</v>
      </c>
      <c r="F143" t="s">
        <v>3</v>
      </c>
      <c r="G143">
        <v>122</v>
      </c>
      <c r="H143">
        <v>90</v>
      </c>
      <c r="I143" t="s">
        <v>3</v>
      </c>
      <c r="J143">
        <v>41</v>
      </c>
      <c r="K143">
        <v>91</v>
      </c>
      <c r="L143" t="s">
        <v>4</v>
      </c>
      <c r="M143">
        <v>86</v>
      </c>
      <c r="N143">
        <v>91</v>
      </c>
      <c r="O143" t="s">
        <v>4</v>
      </c>
      <c r="P143">
        <v>87</v>
      </c>
      <c r="Q143">
        <v>97</v>
      </c>
      <c r="R143" t="s">
        <v>4</v>
      </c>
      <c r="S143">
        <v>402</v>
      </c>
      <c r="T143">
        <v>95</v>
      </c>
      <c r="U143" t="s">
        <v>3</v>
      </c>
      <c r="V143">
        <v>554</v>
      </c>
      <c r="W143">
        <v>459</v>
      </c>
      <c r="X143" t="s">
        <v>6</v>
      </c>
      <c r="Y143">
        <v>91.8</v>
      </c>
    </row>
    <row r="144" spans="1:25" x14ac:dyDescent="0.25">
      <c r="A144">
        <v>26138431</v>
      </c>
      <c r="B144" t="s">
        <v>1</v>
      </c>
      <c r="C144" t="s">
        <v>151</v>
      </c>
      <c r="D144">
        <v>184</v>
      </c>
      <c r="E144">
        <v>63</v>
      </c>
      <c r="F144" t="s">
        <v>16</v>
      </c>
      <c r="G144">
        <v>2</v>
      </c>
      <c r="H144">
        <v>78</v>
      </c>
      <c r="I144" t="s">
        <v>5</v>
      </c>
      <c r="J144">
        <v>241</v>
      </c>
      <c r="K144">
        <v>52</v>
      </c>
      <c r="L144" t="s">
        <v>10</v>
      </c>
      <c r="M144">
        <v>86</v>
      </c>
      <c r="N144">
        <v>69</v>
      </c>
      <c r="O144" t="s">
        <v>5</v>
      </c>
      <c r="P144">
        <v>87</v>
      </c>
      <c r="Q144">
        <v>70</v>
      </c>
      <c r="R144" t="s">
        <v>10</v>
      </c>
      <c r="S144">
        <v>402</v>
      </c>
      <c r="T144">
        <v>75</v>
      </c>
      <c r="U144" t="s">
        <v>12</v>
      </c>
      <c r="V144">
        <v>407</v>
      </c>
      <c r="W144">
        <v>332</v>
      </c>
      <c r="X144" t="s">
        <v>6</v>
      </c>
      <c r="Y144">
        <v>66.400000000000006</v>
      </c>
    </row>
    <row r="145" spans="1:25" x14ac:dyDescent="0.25">
      <c r="A145">
        <v>26138432</v>
      </c>
      <c r="B145" t="s">
        <v>13</v>
      </c>
      <c r="C145" t="s">
        <v>152</v>
      </c>
      <c r="D145">
        <v>184</v>
      </c>
      <c r="E145">
        <v>59</v>
      </c>
      <c r="F145" t="s">
        <v>12</v>
      </c>
      <c r="G145">
        <v>2</v>
      </c>
      <c r="H145">
        <v>61</v>
      </c>
      <c r="I145" t="s">
        <v>12</v>
      </c>
      <c r="J145">
        <v>241</v>
      </c>
      <c r="K145">
        <v>43</v>
      </c>
      <c r="L145" t="s">
        <v>12</v>
      </c>
      <c r="M145">
        <v>86</v>
      </c>
      <c r="N145">
        <v>51</v>
      </c>
      <c r="O145" t="s">
        <v>16</v>
      </c>
      <c r="P145">
        <v>87</v>
      </c>
      <c r="Q145">
        <v>79</v>
      </c>
      <c r="R145" t="s">
        <v>5</v>
      </c>
      <c r="S145">
        <v>402</v>
      </c>
      <c r="T145">
        <v>71</v>
      </c>
      <c r="U145" t="s">
        <v>12</v>
      </c>
      <c r="V145">
        <v>364</v>
      </c>
      <c r="W145">
        <v>293</v>
      </c>
      <c r="X145" t="s">
        <v>6</v>
      </c>
      <c r="Y145">
        <v>58.6</v>
      </c>
    </row>
    <row r="146" spans="1:25" x14ac:dyDescent="0.25">
      <c r="A146">
        <v>26138433</v>
      </c>
      <c r="B146" t="s">
        <v>13</v>
      </c>
      <c r="C146" t="s">
        <v>153</v>
      </c>
      <c r="D146">
        <v>184</v>
      </c>
      <c r="E146">
        <v>61</v>
      </c>
      <c r="F146" t="s">
        <v>12</v>
      </c>
      <c r="G146">
        <v>2</v>
      </c>
      <c r="H146">
        <v>80</v>
      </c>
      <c r="I146" t="s">
        <v>5</v>
      </c>
      <c r="J146">
        <v>241</v>
      </c>
      <c r="K146">
        <v>54</v>
      </c>
      <c r="L146" t="s">
        <v>10</v>
      </c>
      <c r="M146">
        <v>86</v>
      </c>
      <c r="N146">
        <v>68</v>
      </c>
      <c r="O146" t="s">
        <v>5</v>
      </c>
      <c r="P146">
        <v>87</v>
      </c>
      <c r="Q146">
        <v>79</v>
      </c>
      <c r="R146" t="s">
        <v>5</v>
      </c>
      <c r="S146">
        <v>402</v>
      </c>
      <c r="T146">
        <v>77</v>
      </c>
      <c r="U146" t="s">
        <v>16</v>
      </c>
      <c r="V146">
        <v>419</v>
      </c>
      <c r="W146">
        <v>342</v>
      </c>
      <c r="X146" t="s">
        <v>6</v>
      </c>
      <c r="Y146">
        <v>68.400000000000006</v>
      </c>
    </row>
    <row r="147" spans="1:25" x14ac:dyDescent="0.25">
      <c r="A147">
        <v>26138434</v>
      </c>
      <c r="B147" t="s">
        <v>1</v>
      </c>
      <c r="C147" t="s">
        <v>154</v>
      </c>
      <c r="D147">
        <v>184</v>
      </c>
      <c r="E147">
        <v>67</v>
      </c>
      <c r="F147" t="s">
        <v>16</v>
      </c>
      <c r="G147">
        <v>2</v>
      </c>
      <c r="H147">
        <v>69</v>
      </c>
      <c r="I147" t="s">
        <v>16</v>
      </c>
      <c r="J147">
        <v>241</v>
      </c>
      <c r="K147">
        <v>41</v>
      </c>
      <c r="L147" t="s">
        <v>12</v>
      </c>
      <c r="M147">
        <v>86</v>
      </c>
      <c r="N147">
        <v>60</v>
      </c>
      <c r="O147" t="s">
        <v>10</v>
      </c>
      <c r="P147">
        <v>87</v>
      </c>
      <c r="Q147">
        <v>90</v>
      </c>
      <c r="R147" t="s">
        <v>3</v>
      </c>
      <c r="S147">
        <v>402</v>
      </c>
      <c r="T147">
        <v>77</v>
      </c>
      <c r="U147" t="s">
        <v>16</v>
      </c>
      <c r="V147">
        <v>404</v>
      </c>
      <c r="W147">
        <v>327</v>
      </c>
      <c r="X147" t="s">
        <v>6</v>
      </c>
      <c r="Y147">
        <v>65.400000000000006</v>
      </c>
    </row>
    <row r="148" spans="1:25" x14ac:dyDescent="0.25">
      <c r="A148">
        <v>26138435</v>
      </c>
      <c r="B148" t="s">
        <v>1</v>
      </c>
      <c r="C148" t="s">
        <v>155</v>
      </c>
      <c r="D148">
        <v>184</v>
      </c>
      <c r="E148">
        <v>75</v>
      </c>
      <c r="F148" t="s">
        <v>10</v>
      </c>
      <c r="G148">
        <v>2</v>
      </c>
      <c r="H148">
        <v>80</v>
      </c>
      <c r="I148" t="s">
        <v>5</v>
      </c>
      <c r="J148">
        <v>241</v>
      </c>
      <c r="K148">
        <v>64</v>
      </c>
      <c r="L148" t="s">
        <v>5</v>
      </c>
      <c r="M148">
        <v>86</v>
      </c>
      <c r="N148">
        <v>76</v>
      </c>
      <c r="O148" t="s">
        <v>8</v>
      </c>
      <c r="P148">
        <v>87</v>
      </c>
      <c r="Q148">
        <v>89</v>
      </c>
      <c r="R148" t="s">
        <v>3</v>
      </c>
      <c r="S148">
        <v>402</v>
      </c>
      <c r="T148">
        <v>85</v>
      </c>
      <c r="U148" t="s">
        <v>10</v>
      </c>
      <c r="V148">
        <v>469</v>
      </c>
      <c r="W148">
        <v>384</v>
      </c>
      <c r="X148" t="s">
        <v>6</v>
      </c>
      <c r="Y148">
        <v>76.8</v>
      </c>
    </row>
    <row r="149" spans="1:25" x14ac:dyDescent="0.25">
      <c r="A149">
        <v>26138436</v>
      </c>
      <c r="B149" t="s">
        <v>13</v>
      </c>
      <c r="C149" t="s">
        <v>156</v>
      </c>
      <c r="D149">
        <v>184</v>
      </c>
      <c r="E149">
        <v>65</v>
      </c>
      <c r="F149" t="s">
        <v>16</v>
      </c>
      <c r="G149">
        <v>2</v>
      </c>
      <c r="H149">
        <v>62</v>
      </c>
      <c r="I149" t="s">
        <v>12</v>
      </c>
      <c r="J149">
        <v>241</v>
      </c>
      <c r="K149">
        <v>41</v>
      </c>
      <c r="L149" t="s">
        <v>12</v>
      </c>
      <c r="M149">
        <v>86</v>
      </c>
      <c r="N149">
        <v>60</v>
      </c>
      <c r="O149" t="s">
        <v>10</v>
      </c>
      <c r="P149">
        <v>87</v>
      </c>
      <c r="Q149">
        <v>79</v>
      </c>
      <c r="R149" t="s">
        <v>5</v>
      </c>
      <c r="S149">
        <v>402</v>
      </c>
      <c r="T149">
        <v>72</v>
      </c>
      <c r="U149" t="s">
        <v>12</v>
      </c>
      <c r="V149">
        <v>379</v>
      </c>
      <c r="W149">
        <v>307</v>
      </c>
      <c r="X149" t="s">
        <v>6</v>
      </c>
      <c r="Y149">
        <v>61.4</v>
      </c>
    </row>
    <row r="150" spans="1:25" x14ac:dyDescent="0.25">
      <c r="A150">
        <v>26138437</v>
      </c>
      <c r="B150" t="s">
        <v>13</v>
      </c>
      <c r="C150" t="s">
        <v>157</v>
      </c>
      <c r="D150">
        <v>184</v>
      </c>
      <c r="E150">
        <v>64</v>
      </c>
      <c r="F150" t="s">
        <v>16</v>
      </c>
      <c r="G150">
        <v>2</v>
      </c>
      <c r="H150">
        <v>62</v>
      </c>
      <c r="I150" t="s">
        <v>12</v>
      </c>
      <c r="J150">
        <v>241</v>
      </c>
      <c r="K150">
        <v>43</v>
      </c>
      <c r="L150" t="s">
        <v>12</v>
      </c>
      <c r="M150">
        <v>86</v>
      </c>
      <c r="N150">
        <v>52</v>
      </c>
      <c r="O150" t="s">
        <v>16</v>
      </c>
      <c r="P150">
        <v>87</v>
      </c>
      <c r="Q150">
        <v>77</v>
      </c>
      <c r="R150" t="s">
        <v>5</v>
      </c>
      <c r="S150">
        <v>402</v>
      </c>
      <c r="T150">
        <v>73</v>
      </c>
      <c r="U150" t="s">
        <v>12</v>
      </c>
      <c r="V150">
        <v>371</v>
      </c>
      <c r="W150">
        <v>298</v>
      </c>
      <c r="X150" t="s">
        <v>6</v>
      </c>
      <c r="Y150">
        <v>59.6</v>
      </c>
    </row>
    <row r="151" spans="1:25" x14ac:dyDescent="0.25">
      <c r="A151">
        <v>26138438</v>
      </c>
      <c r="B151" t="s">
        <v>1</v>
      </c>
      <c r="C151" t="s">
        <v>158</v>
      </c>
      <c r="D151">
        <v>184</v>
      </c>
      <c r="E151">
        <v>64</v>
      </c>
      <c r="F151" t="s">
        <v>16</v>
      </c>
      <c r="G151">
        <v>2</v>
      </c>
      <c r="H151">
        <v>80</v>
      </c>
      <c r="I151" t="s">
        <v>5</v>
      </c>
      <c r="J151">
        <v>241</v>
      </c>
      <c r="K151">
        <v>54</v>
      </c>
      <c r="L151" t="s">
        <v>10</v>
      </c>
      <c r="M151">
        <v>86</v>
      </c>
      <c r="N151">
        <v>60</v>
      </c>
      <c r="O151" t="s">
        <v>10</v>
      </c>
      <c r="P151">
        <v>87</v>
      </c>
      <c r="Q151">
        <v>87</v>
      </c>
      <c r="R151" t="s">
        <v>8</v>
      </c>
      <c r="S151">
        <v>402</v>
      </c>
      <c r="T151">
        <v>79</v>
      </c>
      <c r="U151" t="s">
        <v>16</v>
      </c>
      <c r="V151">
        <v>424</v>
      </c>
      <c r="W151">
        <v>345</v>
      </c>
      <c r="X151" t="s">
        <v>6</v>
      </c>
      <c r="Y151">
        <v>69</v>
      </c>
    </row>
    <row r="152" spans="1:25" x14ac:dyDescent="0.25">
      <c r="A152">
        <v>26138439</v>
      </c>
      <c r="B152" t="s">
        <v>1</v>
      </c>
      <c r="C152" t="s">
        <v>159</v>
      </c>
      <c r="D152">
        <v>184</v>
      </c>
      <c r="E152">
        <v>79</v>
      </c>
      <c r="F152" t="s">
        <v>5</v>
      </c>
      <c r="G152">
        <v>2</v>
      </c>
      <c r="H152">
        <v>81</v>
      </c>
      <c r="I152" t="s">
        <v>8</v>
      </c>
      <c r="J152">
        <v>241</v>
      </c>
      <c r="K152">
        <v>41</v>
      </c>
      <c r="L152" t="s">
        <v>12</v>
      </c>
      <c r="M152">
        <v>86</v>
      </c>
      <c r="N152">
        <v>69</v>
      </c>
      <c r="O152" t="s">
        <v>5</v>
      </c>
      <c r="P152">
        <v>87</v>
      </c>
      <c r="Q152">
        <v>59</v>
      </c>
      <c r="R152" t="s">
        <v>16</v>
      </c>
      <c r="S152">
        <v>402</v>
      </c>
      <c r="T152">
        <v>78</v>
      </c>
      <c r="U152" t="s">
        <v>16</v>
      </c>
      <c r="V152">
        <v>407</v>
      </c>
      <c r="W152">
        <v>329</v>
      </c>
      <c r="X152" t="s">
        <v>6</v>
      </c>
      <c r="Y152">
        <v>65.8</v>
      </c>
    </row>
    <row r="153" spans="1:25" x14ac:dyDescent="0.25">
      <c r="A153">
        <v>26138440</v>
      </c>
      <c r="B153" t="s">
        <v>1</v>
      </c>
      <c r="C153" t="s">
        <v>160</v>
      </c>
      <c r="D153">
        <v>184</v>
      </c>
      <c r="E153">
        <v>63</v>
      </c>
      <c r="F153" t="s">
        <v>16</v>
      </c>
      <c r="G153">
        <v>2</v>
      </c>
      <c r="H153">
        <v>80</v>
      </c>
      <c r="I153" t="s">
        <v>5</v>
      </c>
      <c r="J153">
        <v>241</v>
      </c>
      <c r="K153">
        <v>42</v>
      </c>
      <c r="L153" t="s">
        <v>12</v>
      </c>
      <c r="M153">
        <v>86</v>
      </c>
      <c r="N153">
        <v>60</v>
      </c>
      <c r="O153" t="s">
        <v>10</v>
      </c>
      <c r="P153">
        <v>87</v>
      </c>
      <c r="Q153">
        <v>59</v>
      </c>
      <c r="R153" t="s">
        <v>16</v>
      </c>
      <c r="S153">
        <v>402</v>
      </c>
      <c r="T153">
        <v>73</v>
      </c>
      <c r="U153" t="s">
        <v>12</v>
      </c>
      <c r="V153">
        <v>377</v>
      </c>
      <c r="W153">
        <v>304</v>
      </c>
      <c r="X153" t="s">
        <v>6</v>
      </c>
      <c r="Y153">
        <v>60.8</v>
      </c>
    </row>
    <row r="154" spans="1:25" x14ac:dyDescent="0.25">
      <c r="A154">
        <v>26138441</v>
      </c>
      <c r="B154" t="s">
        <v>1</v>
      </c>
      <c r="C154" t="s">
        <v>161</v>
      </c>
      <c r="D154">
        <v>184</v>
      </c>
      <c r="E154">
        <v>61</v>
      </c>
      <c r="F154" t="s">
        <v>12</v>
      </c>
      <c r="G154">
        <v>2</v>
      </c>
      <c r="H154">
        <v>79</v>
      </c>
      <c r="I154" t="s">
        <v>5</v>
      </c>
      <c r="J154">
        <v>241</v>
      </c>
      <c r="K154">
        <v>50</v>
      </c>
      <c r="L154" t="s">
        <v>16</v>
      </c>
      <c r="M154">
        <v>86</v>
      </c>
      <c r="N154">
        <v>54</v>
      </c>
      <c r="O154" t="s">
        <v>10</v>
      </c>
      <c r="P154">
        <v>87</v>
      </c>
      <c r="Q154">
        <v>79</v>
      </c>
      <c r="R154" t="s">
        <v>5</v>
      </c>
      <c r="S154">
        <v>402</v>
      </c>
      <c r="T154">
        <v>75</v>
      </c>
      <c r="U154" t="s">
        <v>12</v>
      </c>
      <c r="V154">
        <v>398</v>
      </c>
      <c r="W154">
        <v>323</v>
      </c>
      <c r="X154" t="s">
        <v>6</v>
      </c>
      <c r="Y154">
        <v>64.599999999999994</v>
      </c>
    </row>
    <row r="155" spans="1:25" x14ac:dyDescent="0.25">
      <c r="A155">
        <v>26138442</v>
      </c>
      <c r="B155" t="s">
        <v>13</v>
      </c>
      <c r="C155" t="s">
        <v>162</v>
      </c>
      <c r="D155">
        <v>184</v>
      </c>
      <c r="E155">
        <v>90</v>
      </c>
      <c r="F155" t="s">
        <v>3</v>
      </c>
      <c r="G155">
        <v>2</v>
      </c>
      <c r="H155">
        <v>96</v>
      </c>
      <c r="I155" t="s">
        <v>4</v>
      </c>
      <c r="J155">
        <v>41</v>
      </c>
      <c r="K155">
        <v>78</v>
      </c>
      <c r="L155" t="s">
        <v>8</v>
      </c>
      <c r="M155">
        <v>86</v>
      </c>
      <c r="N155">
        <v>90</v>
      </c>
      <c r="O155" t="s">
        <v>4</v>
      </c>
      <c r="P155">
        <v>87</v>
      </c>
      <c r="Q155">
        <v>95</v>
      </c>
      <c r="R155" t="s">
        <v>4</v>
      </c>
      <c r="S155">
        <v>402</v>
      </c>
      <c r="T155">
        <v>95</v>
      </c>
      <c r="U155" t="s">
        <v>3</v>
      </c>
      <c r="V155">
        <v>544</v>
      </c>
      <c r="W155">
        <v>449</v>
      </c>
      <c r="X155" t="s">
        <v>6</v>
      </c>
      <c r="Y155">
        <v>89.8</v>
      </c>
    </row>
    <row r="156" spans="1:25" x14ac:dyDescent="0.25">
      <c r="A156">
        <v>26138443</v>
      </c>
      <c r="B156" t="s">
        <v>1</v>
      </c>
      <c r="C156" t="s">
        <v>163</v>
      </c>
      <c r="D156">
        <v>184</v>
      </c>
      <c r="E156">
        <v>71</v>
      </c>
      <c r="F156" t="s">
        <v>10</v>
      </c>
      <c r="G156">
        <v>2</v>
      </c>
      <c r="H156">
        <v>81</v>
      </c>
      <c r="I156" t="s">
        <v>8</v>
      </c>
      <c r="J156">
        <v>41</v>
      </c>
      <c r="K156">
        <v>54</v>
      </c>
      <c r="L156" t="s">
        <v>10</v>
      </c>
      <c r="M156">
        <v>86</v>
      </c>
      <c r="N156">
        <v>70</v>
      </c>
      <c r="O156" t="s">
        <v>8</v>
      </c>
      <c r="P156">
        <v>87</v>
      </c>
      <c r="Q156">
        <v>90</v>
      </c>
      <c r="R156" t="s">
        <v>3</v>
      </c>
      <c r="S156">
        <v>402</v>
      </c>
      <c r="T156">
        <v>81</v>
      </c>
      <c r="U156" t="s">
        <v>16</v>
      </c>
      <c r="V156">
        <v>447</v>
      </c>
      <c r="W156">
        <v>366</v>
      </c>
      <c r="X156" t="s">
        <v>6</v>
      </c>
      <c r="Y156">
        <v>73.2</v>
      </c>
    </row>
    <row r="157" spans="1:25" x14ac:dyDescent="0.25">
      <c r="A157">
        <v>26138444</v>
      </c>
      <c r="B157" t="s">
        <v>13</v>
      </c>
      <c r="C157" t="s">
        <v>164</v>
      </c>
      <c r="D157">
        <v>184</v>
      </c>
      <c r="E157">
        <v>76</v>
      </c>
      <c r="F157" t="s">
        <v>5</v>
      </c>
      <c r="G157">
        <v>2</v>
      </c>
      <c r="H157">
        <v>92</v>
      </c>
      <c r="I157" t="s">
        <v>4</v>
      </c>
      <c r="J157">
        <v>41</v>
      </c>
      <c r="K157">
        <v>66</v>
      </c>
      <c r="L157" t="s">
        <v>5</v>
      </c>
      <c r="M157">
        <v>86</v>
      </c>
      <c r="N157">
        <v>68</v>
      </c>
      <c r="O157" t="s">
        <v>5</v>
      </c>
      <c r="P157">
        <v>87</v>
      </c>
      <c r="Q157">
        <v>86</v>
      </c>
      <c r="R157" t="s">
        <v>8</v>
      </c>
      <c r="S157">
        <v>402</v>
      </c>
      <c r="T157">
        <v>85</v>
      </c>
      <c r="U157" t="s">
        <v>10</v>
      </c>
      <c r="V157">
        <v>473</v>
      </c>
      <c r="W157">
        <v>388</v>
      </c>
      <c r="X157" t="s">
        <v>6</v>
      </c>
      <c r="Y157">
        <v>77.599999999999994</v>
      </c>
    </row>
    <row r="158" spans="1:25" x14ac:dyDescent="0.25">
      <c r="A158">
        <v>26138445</v>
      </c>
      <c r="B158" t="s">
        <v>1</v>
      </c>
      <c r="C158" t="s">
        <v>165</v>
      </c>
      <c r="D158">
        <v>184</v>
      </c>
      <c r="E158">
        <v>80</v>
      </c>
      <c r="F158" t="s">
        <v>5</v>
      </c>
      <c r="G158">
        <v>2</v>
      </c>
      <c r="H158">
        <v>92</v>
      </c>
      <c r="I158" t="s">
        <v>4</v>
      </c>
      <c r="J158">
        <v>41</v>
      </c>
      <c r="K158">
        <v>66</v>
      </c>
      <c r="L158" t="s">
        <v>5</v>
      </c>
      <c r="M158">
        <v>86</v>
      </c>
      <c r="N158">
        <v>70</v>
      </c>
      <c r="O158" t="s">
        <v>8</v>
      </c>
      <c r="P158">
        <v>87</v>
      </c>
      <c r="Q158">
        <v>86</v>
      </c>
      <c r="R158" t="s">
        <v>8</v>
      </c>
      <c r="S158">
        <v>402</v>
      </c>
      <c r="T158">
        <v>86</v>
      </c>
      <c r="U158" t="s">
        <v>5</v>
      </c>
      <c r="V158">
        <v>480</v>
      </c>
      <c r="W158">
        <v>394</v>
      </c>
      <c r="X158" t="s">
        <v>6</v>
      </c>
      <c r="Y158">
        <v>78.8</v>
      </c>
    </row>
    <row r="159" spans="1:25" x14ac:dyDescent="0.25">
      <c r="A159">
        <v>26138446</v>
      </c>
      <c r="B159" t="s">
        <v>1</v>
      </c>
      <c r="C159" t="s">
        <v>166</v>
      </c>
      <c r="D159">
        <v>184</v>
      </c>
      <c r="E159">
        <v>75</v>
      </c>
      <c r="F159" t="s">
        <v>10</v>
      </c>
      <c r="G159">
        <v>2</v>
      </c>
      <c r="H159">
        <v>82</v>
      </c>
      <c r="I159" t="s">
        <v>8</v>
      </c>
      <c r="J159">
        <v>41</v>
      </c>
      <c r="K159">
        <v>78</v>
      </c>
      <c r="L159" t="s">
        <v>8</v>
      </c>
      <c r="M159">
        <v>86</v>
      </c>
      <c r="N159">
        <v>75</v>
      </c>
      <c r="O159" t="s">
        <v>8</v>
      </c>
      <c r="P159">
        <v>87</v>
      </c>
      <c r="Q159">
        <v>87</v>
      </c>
      <c r="R159" t="s">
        <v>8</v>
      </c>
      <c r="S159">
        <v>402</v>
      </c>
      <c r="T159">
        <v>83</v>
      </c>
      <c r="U159" t="s">
        <v>10</v>
      </c>
      <c r="V159">
        <v>480</v>
      </c>
      <c r="W159">
        <v>397</v>
      </c>
      <c r="X159" t="s">
        <v>6</v>
      </c>
      <c r="Y159">
        <v>79.400000000000006</v>
      </c>
    </row>
    <row r="160" spans="1:25" x14ac:dyDescent="0.25">
      <c r="A160">
        <v>26138447</v>
      </c>
      <c r="B160" t="s">
        <v>1</v>
      </c>
      <c r="C160" t="s">
        <v>167</v>
      </c>
      <c r="D160">
        <v>184</v>
      </c>
      <c r="E160">
        <v>98</v>
      </c>
      <c r="F160" t="s">
        <v>4</v>
      </c>
      <c r="G160">
        <v>2</v>
      </c>
      <c r="H160">
        <v>99</v>
      </c>
      <c r="I160" t="s">
        <v>4</v>
      </c>
      <c r="J160">
        <v>41</v>
      </c>
      <c r="K160">
        <v>95</v>
      </c>
      <c r="L160" t="s">
        <v>4</v>
      </c>
      <c r="M160">
        <v>86</v>
      </c>
      <c r="N160">
        <v>91</v>
      </c>
      <c r="O160" t="s">
        <v>4</v>
      </c>
      <c r="P160">
        <v>87</v>
      </c>
      <c r="Q160">
        <v>94</v>
      </c>
      <c r="R160" t="s">
        <v>4</v>
      </c>
      <c r="S160">
        <v>402</v>
      </c>
      <c r="T160">
        <v>98</v>
      </c>
      <c r="U160" t="s">
        <v>4</v>
      </c>
      <c r="V160">
        <v>575</v>
      </c>
      <c r="W160">
        <v>477</v>
      </c>
      <c r="X160" t="s">
        <v>6</v>
      </c>
      <c r="Y160">
        <v>95.4</v>
      </c>
    </row>
    <row r="161" spans="1:25" x14ac:dyDescent="0.25">
      <c r="A161">
        <v>26138448</v>
      </c>
      <c r="B161" t="s">
        <v>1</v>
      </c>
      <c r="C161" t="s">
        <v>168</v>
      </c>
      <c r="D161">
        <v>184</v>
      </c>
      <c r="E161">
        <v>90</v>
      </c>
      <c r="F161" t="s">
        <v>3</v>
      </c>
      <c r="G161">
        <v>2</v>
      </c>
      <c r="H161">
        <v>98</v>
      </c>
      <c r="I161" t="s">
        <v>4</v>
      </c>
      <c r="J161">
        <v>41</v>
      </c>
      <c r="K161">
        <v>99</v>
      </c>
      <c r="L161" t="s">
        <v>4</v>
      </c>
      <c r="M161">
        <v>86</v>
      </c>
      <c r="N161">
        <v>91</v>
      </c>
      <c r="O161" t="s">
        <v>4</v>
      </c>
      <c r="P161">
        <v>87</v>
      </c>
      <c r="Q161">
        <v>94</v>
      </c>
      <c r="R161" t="s">
        <v>4</v>
      </c>
      <c r="S161">
        <v>402</v>
      </c>
      <c r="T161">
        <v>98</v>
      </c>
      <c r="U161" t="s">
        <v>4</v>
      </c>
      <c r="V161">
        <v>570</v>
      </c>
      <c r="W161">
        <v>472</v>
      </c>
      <c r="X161" t="s">
        <v>6</v>
      </c>
      <c r="Y161">
        <v>94.4</v>
      </c>
    </row>
    <row r="162" spans="1:25" x14ac:dyDescent="0.25">
      <c r="A162">
        <v>26138449</v>
      </c>
      <c r="B162" t="s">
        <v>1</v>
      </c>
      <c r="C162" t="s">
        <v>169</v>
      </c>
      <c r="D162">
        <v>184</v>
      </c>
      <c r="E162">
        <v>68</v>
      </c>
      <c r="F162" t="s">
        <v>16</v>
      </c>
      <c r="G162">
        <v>2</v>
      </c>
      <c r="H162">
        <v>81</v>
      </c>
      <c r="I162" t="s">
        <v>8</v>
      </c>
      <c r="J162">
        <v>41</v>
      </c>
      <c r="K162">
        <v>69</v>
      </c>
      <c r="L162" t="s">
        <v>5</v>
      </c>
      <c r="M162">
        <v>86</v>
      </c>
      <c r="N162">
        <v>60</v>
      </c>
      <c r="O162" t="s">
        <v>10</v>
      </c>
      <c r="P162">
        <v>87</v>
      </c>
      <c r="Q162">
        <v>88</v>
      </c>
      <c r="R162" t="s">
        <v>8</v>
      </c>
      <c r="S162">
        <v>402</v>
      </c>
      <c r="T162">
        <v>81</v>
      </c>
      <c r="U162" t="s">
        <v>16</v>
      </c>
      <c r="V162">
        <v>447</v>
      </c>
      <c r="W162">
        <v>366</v>
      </c>
      <c r="X162" t="s">
        <v>6</v>
      </c>
      <c r="Y162">
        <v>73.2</v>
      </c>
    </row>
    <row r="163" spans="1:25" x14ac:dyDescent="0.25">
      <c r="A163">
        <v>26138450</v>
      </c>
      <c r="B163" t="s">
        <v>1</v>
      </c>
      <c r="C163" t="s">
        <v>23</v>
      </c>
      <c r="D163">
        <v>184</v>
      </c>
      <c r="E163">
        <v>62</v>
      </c>
      <c r="F163" t="s">
        <v>16</v>
      </c>
      <c r="G163">
        <v>2</v>
      </c>
      <c r="H163">
        <v>81</v>
      </c>
      <c r="I163" t="s">
        <v>8</v>
      </c>
      <c r="J163">
        <v>241</v>
      </c>
      <c r="K163">
        <v>51</v>
      </c>
      <c r="L163" t="s">
        <v>16</v>
      </c>
      <c r="M163">
        <v>86</v>
      </c>
      <c r="N163">
        <v>67</v>
      </c>
      <c r="O163" t="s">
        <v>5</v>
      </c>
      <c r="P163">
        <v>87</v>
      </c>
      <c r="Q163">
        <v>88</v>
      </c>
      <c r="R163" t="s">
        <v>8</v>
      </c>
      <c r="S163">
        <v>402</v>
      </c>
      <c r="T163">
        <v>81</v>
      </c>
      <c r="U163" t="s">
        <v>16</v>
      </c>
      <c r="V163">
        <v>430</v>
      </c>
      <c r="W163">
        <v>349</v>
      </c>
      <c r="X163" t="s">
        <v>6</v>
      </c>
      <c r="Y163">
        <v>69.8</v>
      </c>
    </row>
    <row r="164" spans="1:25" x14ac:dyDescent="0.25">
      <c r="A164">
        <v>26138451</v>
      </c>
      <c r="B164" t="s">
        <v>1</v>
      </c>
      <c r="C164" t="s">
        <v>170</v>
      </c>
      <c r="D164">
        <v>184</v>
      </c>
      <c r="E164">
        <v>80</v>
      </c>
      <c r="F164" t="s">
        <v>5</v>
      </c>
      <c r="G164">
        <v>2</v>
      </c>
      <c r="H164">
        <v>84</v>
      </c>
      <c r="I164" t="s">
        <v>8</v>
      </c>
      <c r="J164">
        <v>41</v>
      </c>
      <c r="K164">
        <v>70</v>
      </c>
      <c r="L164" t="s">
        <v>8</v>
      </c>
      <c r="M164">
        <v>86</v>
      </c>
      <c r="N164">
        <v>74</v>
      </c>
      <c r="O164" t="s">
        <v>8</v>
      </c>
      <c r="P164">
        <v>87</v>
      </c>
      <c r="Q164">
        <v>79</v>
      </c>
      <c r="R164" t="s">
        <v>5</v>
      </c>
      <c r="S164">
        <v>402</v>
      </c>
      <c r="T164">
        <v>82</v>
      </c>
      <c r="U164" t="s">
        <v>10</v>
      </c>
      <c r="V164">
        <v>469</v>
      </c>
      <c r="W164">
        <v>387</v>
      </c>
      <c r="X164" t="s">
        <v>6</v>
      </c>
      <c r="Y164">
        <v>77.400000000000006</v>
      </c>
    </row>
    <row r="165" spans="1:25" x14ac:dyDescent="0.25">
      <c r="A165">
        <v>26138452</v>
      </c>
      <c r="B165" t="s">
        <v>1</v>
      </c>
      <c r="C165" t="s">
        <v>171</v>
      </c>
      <c r="D165">
        <v>184</v>
      </c>
      <c r="E165">
        <v>78</v>
      </c>
      <c r="F165" t="s">
        <v>5</v>
      </c>
      <c r="G165">
        <v>2</v>
      </c>
      <c r="H165">
        <v>95</v>
      </c>
      <c r="I165" t="s">
        <v>4</v>
      </c>
      <c r="J165">
        <v>41</v>
      </c>
      <c r="K165">
        <v>91</v>
      </c>
      <c r="L165" t="s">
        <v>4</v>
      </c>
      <c r="M165">
        <v>86</v>
      </c>
      <c r="N165">
        <v>85</v>
      </c>
      <c r="O165" t="s">
        <v>3</v>
      </c>
      <c r="P165">
        <v>87</v>
      </c>
      <c r="Q165">
        <v>95</v>
      </c>
      <c r="R165" t="s">
        <v>4</v>
      </c>
      <c r="S165">
        <v>402</v>
      </c>
      <c r="T165">
        <v>90</v>
      </c>
      <c r="U165" t="s">
        <v>8</v>
      </c>
      <c r="V165">
        <v>534</v>
      </c>
      <c r="W165">
        <v>444</v>
      </c>
      <c r="X165" t="s">
        <v>6</v>
      </c>
      <c r="Y165">
        <v>88.8</v>
      </c>
    </row>
    <row r="166" spans="1:25" x14ac:dyDescent="0.25">
      <c r="A166">
        <v>26138453</v>
      </c>
      <c r="B166" t="s">
        <v>13</v>
      </c>
      <c r="C166" t="s">
        <v>172</v>
      </c>
      <c r="D166">
        <v>184</v>
      </c>
      <c r="E166">
        <v>66</v>
      </c>
      <c r="F166" t="s">
        <v>16</v>
      </c>
      <c r="G166">
        <v>2</v>
      </c>
      <c r="H166">
        <v>81</v>
      </c>
      <c r="I166" t="s">
        <v>8</v>
      </c>
      <c r="J166">
        <v>241</v>
      </c>
      <c r="K166">
        <v>54</v>
      </c>
      <c r="L166" t="s">
        <v>10</v>
      </c>
      <c r="M166">
        <v>86</v>
      </c>
      <c r="N166">
        <v>67</v>
      </c>
      <c r="O166" t="s">
        <v>5</v>
      </c>
      <c r="P166">
        <v>87</v>
      </c>
      <c r="Q166">
        <v>79</v>
      </c>
      <c r="R166" t="s">
        <v>5</v>
      </c>
      <c r="S166">
        <v>402</v>
      </c>
      <c r="T166">
        <v>78</v>
      </c>
      <c r="U166" t="s">
        <v>16</v>
      </c>
      <c r="V166">
        <v>425</v>
      </c>
      <c r="W166">
        <v>347</v>
      </c>
      <c r="X166" t="s">
        <v>6</v>
      </c>
      <c r="Y166">
        <v>69.400000000000006</v>
      </c>
    </row>
    <row r="167" spans="1:25" x14ac:dyDescent="0.25">
      <c r="A167">
        <v>26138454</v>
      </c>
      <c r="B167" t="s">
        <v>13</v>
      </c>
      <c r="C167" t="s">
        <v>173</v>
      </c>
      <c r="D167">
        <v>184</v>
      </c>
      <c r="E167">
        <v>78</v>
      </c>
      <c r="F167" t="s">
        <v>5</v>
      </c>
      <c r="G167">
        <v>122</v>
      </c>
      <c r="H167">
        <v>81</v>
      </c>
      <c r="I167" t="s">
        <v>8</v>
      </c>
      <c r="J167">
        <v>41</v>
      </c>
      <c r="K167">
        <v>91</v>
      </c>
      <c r="L167" t="s">
        <v>4</v>
      </c>
      <c r="M167">
        <v>86</v>
      </c>
      <c r="N167">
        <v>84</v>
      </c>
      <c r="O167" t="s">
        <v>3</v>
      </c>
      <c r="P167">
        <v>87</v>
      </c>
      <c r="Q167">
        <v>95</v>
      </c>
      <c r="R167" t="s">
        <v>4</v>
      </c>
      <c r="S167">
        <v>402</v>
      </c>
      <c r="T167">
        <v>87</v>
      </c>
      <c r="U167" t="s">
        <v>5</v>
      </c>
      <c r="V167">
        <v>516</v>
      </c>
      <c r="W167">
        <v>429</v>
      </c>
      <c r="X167" t="s">
        <v>6</v>
      </c>
      <c r="Y167">
        <v>85.8</v>
      </c>
    </row>
    <row r="168" spans="1:25" x14ac:dyDescent="0.25">
      <c r="A168">
        <v>26138455</v>
      </c>
      <c r="B168" t="s">
        <v>13</v>
      </c>
      <c r="C168" t="s">
        <v>174</v>
      </c>
      <c r="D168">
        <v>184</v>
      </c>
      <c r="E168">
        <v>80</v>
      </c>
      <c r="F168" t="s">
        <v>5</v>
      </c>
      <c r="G168">
        <v>2</v>
      </c>
      <c r="H168">
        <v>96</v>
      </c>
      <c r="I168" t="s">
        <v>4</v>
      </c>
      <c r="J168">
        <v>41</v>
      </c>
      <c r="K168">
        <v>78</v>
      </c>
      <c r="L168" t="s">
        <v>8</v>
      </c>
      <c r="M168">
        <v>86</v>
      </c>
      <c r="N168">
        <v>74</v>
      </c>
      <c r="O168" t="s">
        <v>8</v>
      </c>
      <c r="P168">
        <v>87</v>
      </c>
      <c r="Q168">
        <v>95</v>
      </c>
      <c r="R168" t="s">
        <v>4</v>
      </c>
      <c r="S168">
        <v>402</v>
      </c>
      <c r="T168">
        <v>92</v>
      </c>
      <c r="U168" t="s">
        <v>8</v>
      </c>
      <c r="V168">
        <v>515</v>
      </c>
      <c r="W168">
        <v>423</v>
      </c>
      <c r="X168" t="s">
        <v>6</v>
      </c>
      <c r="Y168">
        <v>84.6</v>
      </c>
    </row>
    <row r="169" spans="1:25" x14ac:dyDescent="0.25">
      <c r="A169">
        <v>26138456</v>
      </c>
      <c r="B169" t="s">
        <v>1</v>
      </c>
      <c r="C169" t="s">
        <v>175</v>
      </c>
      <c r="D169">
        <v>184</v>
      </c>
      <c r="E169">
        <v>53</v>
      </c>
      <c r="F169" t="s">
        <v>12</v>
      </c>
      <c r="G169">
        <v>2</v>
      </c>
      <c r="H169">
        <v>83</v>
      </c>
      <c r="I169" t="s">
        <v>8</v>
      </c>
      <c r="J169">
        <v>241</v>
      </c>
      <c r="K169">
        <v>43</v>
      </c>
      <c r="L169" t="s">
        <v>12</v>
      </c>
      <c r="M169">
        <v>86</v>
      </c>
      <c r="N169">
        <v>54</v>
      </c>
      <c r="O169" t="s">
        <v>10</v>
      </c>
      <c r="P169">
        <v>87</v>
      </c>
      <c r="Q169">
        <v>80</v>
      </c>
      <c r="R169" t="s">
        <v>5</v>
      </c>
      <c r="S169">
        <v>402</v>
      </c>
      <c r="T169">
        <v>75</v>
      </c>
      <c r="U169" t="s">
        <v>12</v>
      </c>
      <c r="V169">
        <v>388</v>
      </c>
      <c r="W169">
        <v>313</v>
      </c>
      <c r="X169" t="s">
        <v>6</v>
      </c>
      <c r="Y169">
        <v>62.6</v>
      </c>
    </row>
    <row r="170" spans="1:25" x14ac:dyDescent="0.25">
      <c r="A170">
        <v>26138457</v>
      </c>
      <c r="B170" t="s">
        <v>1</v>
      </c>
      <c r="C170" t="s">
        <v>176</v>
      </c>
      <c r="D170">
        <v>184</v>
      </c>
      <c r="E170">
        <v>67</v>
      </c>
      <c r="F170" t="s">
        <v>16</v>
      </c>
      <c r="G170">
        <v>2</v>
      </c>
      <c r="H170">
        <v>83</v>
      </c>
      <c r="I170" t="s">
        <v>8</v>
      </c>
      <c r="J170">
        <v>41</v>
      </c>
      <c r="K170">
        <v>70</v>
      </c>
      <c r="L170" t="s">
        <v>8</v>
      </c>
      <c r="M170">
        <v>86</v>
      </c>
      <c r="N170">
        <v>60</v>
      </c>
      <c r="O170" t="s">
        <v>10</v>
      </c>
      <c r="P170">
        <v>87</v>
      </c>
      <c r="Q170">
        <v>86</v>
      </c>
      <c r="R170" t="s">
        <v>8</v>
      </c>
      <c r="S170">
        <v>402</v>
      </c>
      <c r="T170">
        <v>80</v>
      </c>
      <c r="U170" t="s">
        <v>16</v>
      </c>
      <c r="V170">
        <v>446</v>
      </c>
      <c r="W170">
        <v>366</v>
      </c>
      <c r="X170" t="s">
        <v>6</v>
      </c>
      <c r="Y170">
        <v>73.2</v>
      </c>
    </row>
    <row r="171" spans="1:25" x14ac:dyDescent="0.25">
      <c r="A171">
        <v>26138458</v>
      </c>
      <c r="B171" t="s">
        <v>1</v>
      </c>
      <c r="C171" t="s">
        <v>177</v>
      </c>
      <c r="D171">
        <v>184</v>
      </c>
      <c r="E171">
        <v>75</v>
      </c>
      <c r="F171" t="s">
        <v>10</v>
      </c>
      <c r="G171">
        <v>2</v>
      </c>
      <c r="H171">
        <v>84</v>
      </c>
      <c r="I171" t="s">
        <v>8</v>
      </c>
      <c r="J171">
        <v>41</v>
      </c>
      <c r="K171">
        <v>68</v>
      </c>
      <c r="L171" t="s">
        <v>5</v>
      </c>
      <c r="M171">
        <v>86</v>
      </c>
      <c r="N171">
        <v>76</v>
      </c>
      <c r="O171" t="s">
        <v>8</v>
      </c>
      <c r="P171">
        <v>87</v>
      </c>
      <c r="Q171">
        <v>87</v>
      </c>
      <c r="R171" t="s">
        <v>8</v>
      </c>
      <c r="S171">
        <v>402</v>
      </c>
      <c r="T171">
        <v>82</v>
      </c>
      <c r="U171" t="s">
        <v>10</v>
      </c>
      <c r="V171">
        <v>472</v>
      </c>
      <c r="W171">
        <v>390</v>
      </c>
      <c r="X171" t="s">
        <v>6</v>
      </c>
      <c r="Y171">
        <v>78</v>
      </c>
    </row>
    <row r="172" spans="1:25" x14ac:dyDescent="0.25">
      <c r="A172">
        <v>26138459</v>
      </c>
      <c r="B172" t="s">
        <v>13</v>
      </c>
      <c r="C172" t="s">
        <v>178</v>
      </c>
      <c r="D172">
        <v>184</v>
      </c>
      <c r="E172">
        <v>98</v>
      </c>
      <c r="F172" t="s">
        <v>4</v>
      </c>
      <c r="G172">
        <v>122</v>
      </c>
      <c r="H172">
        <v>90</v>
      </c>
      <c r="I172" t="s">
        <v>3</v>
      </c>
      <c r="J172">
        <v>41</v>
      </c>
      <c r="K172">
        <v>98</v>
      </c>
      <c r="L172" t="s">
        <v>4</v>
      </c>
      <c r="M172">
        <v>86</v>
      </c>
      <c r="N172">
        <v>91</v>
      </c>
      <c r="O172" t="s">
        <v>4</v>
      </c>
      <c r="P172">
        <v>87</v>
      </c>
      <c r="Q172">
        <v>96</v>
      </c>
      <c r="R172" t="s">
        <v>4</v>
      </c>
      <c r="S172">
        <v>402</v>
      </c>
      <c r="T172">
        <v>98</v>
      </c>
      <c r="U172" t="s">
        <v>4</v>
      </c>
      <c r="V172">
        <v>571</v>
      </c>
      <c r="W172">
        <v>473</v>
      </c>
      <c r="X172" t="s">
        <v>6</v>
      </c>
      <c r="Y172">
        <v>94.6</v>
      </c>
    </row>
    <row r="173" spans="1:25" x14ac:dyDescent="0.25">
      <c r="A173">
        <v>26138460</v>
      </c>
      <c r="B173" t="s">
        <v>1</v>
      </c>
      <c r="C173" t="s">
        <v>179</v>
      </c>
      <c r="D173">
        <v>184</v>
      </c>
      <c r="E173">
        <v>73</v>
      </c>
      <c r="F173" t="s">
        <v>10</v>
      </c>
      <c r="G173">
        <v>2</v>
      </c>
      <c r="H173">
        <v>82</v>
      </c>
      <c r="I173" t="s">
        <v>8</v>
      </c>
      <c r="J173">
        <v>41</v>
      </c>
      <c r="K173">
        <v>70</v>
      </c>
      <c r="L173" t="s">
        <v>8</v>
      </c>
      <c r="M173">
        <v>86</v>
      </c>
      <c r="N173">
        <v>74</v>
      </c>
      <c r="O173" t="s">
        <v>8</v>
      </c>
      <c r="P173">
        <v>87</v>
      </c>
      <c r="Q173">
        <v>87</v>
      </c>
      <c r="R173" t="s">
        <v>8</v>
      </c>
      <c r="S173">
        <v>402</v>
      </c>
      <c r="T173">
        <v>80</v>
      </c>
      <c r="U173" t="s">
        <v>16</v>
      </c>
      <c r="V173">
        <v>466</v>
      </c>
      <c r="W173">
        <v>386</v>
      </c>
      <c r="X173" t="s">
        <v>6</v>
      </c>
      <c r="Y173">
        <v>77.2</v>
      </c>
    </row>
    <row r="174" spans="1:25" x14ac:dyDescent="0.25">
      <c r="A174">
        <v>26138461</v>
      </c>
      <c r="B174" t="s">
        <v>1</v>
      </c>
      <c r="C174" t="s">
        <v>180</v>
      </c>
      <c r="D174">
        <v>184</v>
      </c>
      <c r="E174">
        <v>80</v>
      </c>
      <c r="F174" t="s">
        <v>5</v>
      </c>
      <c r="G174">
        <v>2</v>
      </c>
      <c r="H174">
        <v>91</v>
      </c>
      <c r="I174" t="s">
        <v>3</v>
      </c>
      <c r="J174">
        <v>41</v>
      </c>
      <c r="K174">
        <v>74</v>
      </c>
      <c r="L174" t="s">
        <v>8</v>
      </c>
      <c r="M174">
        <v>86</v>
      </c>
      <c r="N174">
        <v>70</v>
      </c>
      <c r="O174" t="s">
        <v>8</v>
      </c>
      <c r="P174">
        <v>87</v>
      </c>
      <c r="Q174">
        <v>87</v>
      </c>
      <c r="R174" t="s">
        <v>8</v>
      </c>
      <c r="S174">
        <v>402</v>
      </c>
      <c r="T174">
        <v>83</v>
      </c>
      <c r="U174" t="s">
        <v>10</v>
      </c>
      <c r="V174">
        <v>485</v>
      </c>
      <c r="W174">
        <v>402</v>
      </c>
      <c r="X174" t="s">
        <v>6</v>
      </c>
      <c r="Y174">
        <v>80.400000000000006</v>
      </c>
    </row>
    <row r="175" spans="1:25" x14ac:dyDescent="0.25">
      <c r="A175">
        <v>26138462</v>
      </c>
      <c r="B175" t="s">
        <v>1</v>
      </c>
      <c r="C175" t="s">
        <v>181</v>
      </c>
      <c r="D175">
        <v>184</v>
      </c>
      <c r="E175">
        <v>58</v>
      </c>
      <c r="F175" t="s">
        <v>12</v>
      </c>
      <c r="G175">
        <v>2</v>
      </c>
      <c r="H175">
        <v>81</v>
      </c>
      <c r="I175" t="s">
        <v>8</v>
      </c>
      <c r="J175">
        <v>41</v>
      </c>
      <c r="K175">
        <v>50</v>
      </c>
      <c r="L175" t="s">
        <v>16</v>
      </c>
      <c r="M175">
        <v>86</v>
      </c>
      <c r="N175">
        <v>68</v>
      </c>
      <c r="O175" t="s">
        <v>5</v>
      </c>
      <c r="P175">
        <v>87</v>
      </c>
      <c r="Q175">
        <v>77</v>
      </c>
      <c r="R175" t="s">
        <v>5</v>
      </c>
      <c r="S175">
        <v>402</v>
      </c>
      <c r="T175">
        <v>77</v>
      </c>
      <c r="U175" t="s">
        <v>16</v>
      </c>
      <c r="V175">
        <v>411</v>
      </c>
      <c r="W175">
        <v>334</v>
      </c>
      <c r="X175" t="s">
        <v>6</v>
      </c>
      <c r="Y175">
        <v>66.8</v>
      </c>
    </row>
    <row r="176" spans="1:25" x14ac:dyDescent="0.25">
      <c r="A176">
        <v>26138463</v>
      </c>
      <c r="B176" t="s">
        <v>1</v>
      </c>
      <c r="C176" t="s">
        <v>182</v>
      </c>
      <c r="D176">
        <v>184</v>
      </c>
      <c r="E176">
        <v>76</v>
      </c>
      <c r="F176" t="s">
        <v>5</v>
      </c>
      <c r="G176">
        <v>2</v>
      </c>
      <c r="H176">
        <v>85</v>
      </c>
      <c r="I176" t="s">
        <v>8</v>
      </c>
      <c r="J176">
        <v>41</v>
      </c>
      <c r="K176">
        <v>60</v>
      </c>
      <c r="L176" t="s">
        <v>5</v>
      </c>
      <c r="M176">
        <v>86</v>
      </c>
      <c r="N176">
        <v>60</v>
      </c>
      <c r="O176" t="s">
        <v>10</v>
      </c>
      <c r="P176">
        <v>87</v>
      </c>
      <c r="Q176">
        <v>76</v>
      </c>
      <c r="R176" t="s">
        <v>5</v>
      </c>
      <c r="S176">
        <v>402</v>
      </c>
      <c r="T176">
        <v>79</v>
      </c>
      <c r="U176" t="s">
        <v>16</v>
      </c>
      <c r="V176">
        <v>436</v>
      </c>
      <c r="W176">
        <v>357</v>
      </c>
      <c r="X176" t="s">
        <v>6</v>
      </c>
      <c r="Y176">
        <v>71.400000000000006</v>
      </c>
    </row>
    <row r="177" spans="1:25" x14ac:dyDescent="0.25">
      <c r="A177">
        <v>26138464</v>
      </c>
      <c r="B177" t="s">
        <v>13</v>
      </c>
      <c r="C177" t="s">
        <v>183</v>
      </c>
      <c r="D177">
        <v>184</v>
      </c>
      <c r="E177">
        <v>80</v>
      </c>
      <c r="F177" t="s">
        <v>5</v>
      </c>
      <c r="G177">
        <v>2</v>
      </c>
      <c r="H177">
        <v>95</v>
      </c>
      <c r="I177" t="s">
        <v>4</v>
      </c>
      <c r="J177">
        <v>241</v>
      </c>
      <c r="K177">
        <v>54</v>
      </c>
      <c r="L177" t="s">
        <v>10</v>
      </c>
      <c r="M177">
        <v>86</v>
      </c>
      <c r="N177">
        <v>70</v>
      </c>
      <c r="O177" t="s">
        <v>8</v>
      </c>
      <c r="P177">
        <v>87</v>
      </c>
      <c r="Q177">
        <v>87</v>
      </c>
      <c r="R177" t="s">
        <v>8</v>
      </c>
      <c r="S177">
        <v>402</v>
      </c>
      <c r="T177">
        <v>85</v>
      </c>
      <c r="U177" t="s">
        <v>10</v>
      </c>
      <c r="V177">
        <v>471</v>
      </c>
      <c r="W177">
        <v>386</v>
      </c>
      <c r="X177" t="s">
        <v>6</v>
      </c>
      <c r="Y177">
        <v>77.2</v>
      </c>
    </row>
    <row r="178" spans="1:25" x14ac:dyDescent="0.25">
      <c r="A178">
        <v>26138465</v>
      </c>
      <c r="B178" t="s">
        <v>13</v>
      </c>
      <c r="C178" t="s">
        <v>184</v>
      </c>
      <c r="D178">
        <v>184</v>
      </c>
      <c r="E178">
        <v>90</v>
      </c>
      <c r="F178" t="s">
        <v>3</v>
      </c>
      <c r="G178">
        <v>2</v>
      </c>
      <c r="H178">
        <v>96</v>
      </c>
      <c r="I178" t="s">
        <v>4</v>
      </c>
      <c r="J178">
        <v>41</v>
      </c>
      <c r="K178">
        <v>82</v>
      </c>
      <c r="L178" t="s">
        <v>3</v>
      </c>
      <c r="M178">
        <v>86</v>
      </c>
      <c r="N178">
        <v>80</v>
      </c>
      <c r="O178" t="s">
        <v>3</v>
      </c>
      <c r="P178">
        <v>87</v>
      </c>
      <c r="Q178">
        <v>95</v>
      </c>
      <c r="R178" t="s">
        <v>4</v>
      </c>
      <c r="S178">
        <v>402</v>
      </c>
      <c r="T178">
        <v>89</v>
      </c>
      <c r="U178" t="s">
        <v>8</v>
      </c>
      <c r="V178">
        <v>532</v>
      </c>
      <c r="W178">
        <v>443</v>
      </c>
      <c r="X178" t="s">
        <v>6</v>
      </c>
      <c r="Y178">
        <v>88.6</v>
      </c>
    </row>
    <row r="179" spans="1:25" x14ac:dyDescent="0.25">
      <c r="A179">
        <v>26138466</v>
      </c>
      <c r="B179" t="s">
        <v>13</v>
      </c>
      <c r="C179" t="s">
        <v>185</v>
      </c>
      <c r="D179">
        <v>184</v>
      </c>
      <c r="E179">
        <v>69</v>
      </c>
      <c r="F179" t="s">
        <v>16</v>
      </c>
      <c r="G179">
        <v>2</v>
      </c>
      <c r="H179">
        <v>84</v>
      </c>
      <c r="I179" t="s">
        <v>8</v>
      </c>
      <c r="J179">
        <v>241</v>
      </c>
      <c r="K179">
        <v>64</v>
      </c>
      <c r="L179" t="s">
        <v>5</v>
      </c>
      <c r="M179">
        <v>86</v>
      </c>
      <c r="N179">
        <v>60</v>
      </c>
      <c r="O179" t="s">
        <v>10</v>
      </c>
      <c r="P179">
        <v>87</v>
      </c>
      <c r="Q179">
        <v>79</v>
      </c>
      <c r="R179" t="s">
        <v>5</v>
      </c>
      <c r="S179">
        <v>402</v>
      </c>
      <c r="T179">
        <v>80</v>
      </c>
      <c r="U179" t="s">
        <v>16</v>
      </c>
      <c r="V179">
        <v>436</v>
      </c>
      <c r="W179">
        <v>356</v>
      </c>
      <c r="X179" t="s">
        <v>6</v>
      </c>
      <c r="Y179">
        <v>71.2</v>
      </c>
    </row>
    <row r="180" spans="1:25" x14ac:dyDescent="0.25">
      <c r="A180">
        <v>26138467</v>
      </c>
      <c r="B180" t="s">
        <v>1</v>
      </c>
      <c r="C180" t="s">
        <v>186</v>
      </c>
      <c r="D180">
        <v>184</v>
      </c>
      <c r="E180">
        <v>55</v>
      </c>
      <c r="F180" t="s">
        <v>12</v>
      </c>
      <c r="G180">
        <v>122</v>
      </c>
      <c r="H180">
        <v>56</v>
      </c>
      <c r="I180" t="s">
        <v>12</v>
      </c>
      <c r="J180">
        <v>241</v>
      </c>
      <c r="K180">
        <v>50</v>
      </c>
      <c r="L180" t="s">
        <v>16</v>
      </c>
      <c r="M180">
        <v>86</v>
      </c>
      <c r="N180">
        <v>60</v>
      </c>
      <c r="O180" t="s">
        <v>10</v>
      </c>
      <c r="P180">
        <v>87</v>
      </c>
      <c r="Q180">
        <v>79</v>
      </c>
      <c r="R180" t="s">
        <v>5</v>
      </c>
      <c r="S180">
        <v>402</v>
      </c>
      <c r="T180">
        <v>70</v>
      </c>
      <c r="U180" t="s">
        <v>19</v>
      </c>
      <c r="V180">
        <v>370</v>
      </c>
      <c r="W180">
        <v>300</v>
      </c>
      <c r="X180" t="s">
        <v>6</v>
      </c>
      <c r="Y180">
        <v>60</v>
      </c>
    </row>
    <row r="181" spans="1:25" x14ac:dyDescent="0.25">
      <c r="A181">
        <v>26138468</v>
      </c>
      <c r="B181" t="s">
        <v>1</v>
      </c>
      <c r="C181" t="s">
        <v>187</v>
      </c>
      <c r="D181">
        <v>184</v>
      </c>
      <c r="E181">
        <v>78</v>
      </c>
      <c r="F181" t="s">
        <v>5</v>
      </c>
      <c r="G181">
        <v>2</v>
      </c>
      <c r="H181">
        <v>85</v>
      </c>
      <c r="I181" t="s">
        <v>8</v>
      </c>
      <c r="J181">
        <v>41</v>
      </c>
      <c r="K181">
        <v>74</v>
      </c>
      <c r="L181" t="s">
        <v>8</v>
      </c>
      <c r="M181">
        <v>86</v>
      </c>
      <c r="N181">
        <v>76</v>
      </c>
      <c r="O181" t="s">
        <v>8</v>
      </c>
      <c r="P181">
        <v>87</v>
      </c>
      <c r="Q181">
        <v>86</v>
      </c>
      <c r="R181" t="s">
        <v>8</v>
      </c>
      <c r="S181">
        <v>402</v>
      </c>
      <c r="T181">
        <v>85</v>
      </c>
      <c r="U181" t="s">
        <v>10</v>
      </c>
      <c r="V181">
        <v>484</v>
      </c>
      <c r="W181">
        <v>399</v>
      </c>
      <c r="X181" t="s">
        <v>6</v>
      </c>
      <c r="Y181">
        <v>79.8</v>
      </c>
    </row>
    <row r="182" spans="1:25" x14ac:dyDescent="0.25">
      <c r="A182">
        <v>26138469</v>
      </c>
      <c r="B182" t="s">
        <v>1</v>
      </c>
      <c r="C182" t="s">
        <v>188</v>
      </c>
      <c r="D182">
        <v>184</v>
      </c>
      <c r="E182">
        <v>61</v>
      </c>
      <c r="F182" t="s">
        <v>12</v>
      </c>
      <c r="G182">
        <v>2</v>
      </c>
      <c r="H182">
        <v>80</v>
      </c>
      <c r="I182" t="s">
        <v>5</v>
      </c>
      <c r="J182">
        <v>41</v>
      </c>
      <c r="K182">
        <v>39</v>
      </c>
      <c r="L182" t="s">
        <v>12</v>
      </c>
      <c r="M182">
        <v>86</v>
      </c>
      <c r="N182">
        <v>51</v>
      </c>
      <c r="O182" t="s">
        <v>16</v>
      </c>
      <c r="P182">
        <v>87</v>
      </c>
      <c r="Q182">
        <v>60</v>
      </c>
      <c r="R182" t="s">
        <v>16</v>
      </c>
      <c r="S182">
        <v>402</v>
      </c>
      <c r="T182">
        <v>71</v>
      </c>
      <c r="U182" t="s">
        <v>12</v>
      </c>
      <c r="V182">
        <v>362</v>
      </c>
      <c r="W182">
        <v>291</v>
      </c>
      <c r="X182" t="s">
        <v>6</v>
      </c>
      <c r="Y182">
        <v>58.2</v>
      </c>
    </row>
    <row r="183" spans="1:25" x14ac:dyDescent="0.25">
      <c r="A183">
        <v>26138470</v>
      </c>
      <c r="B183" t="s">
        <v>13</v>
      </c>
      <c r="C183" t="s">
        <v>189</v>
      </c>
      <c r="D183">
        <v>184</v>
      </c>
      <c r="E183">
        <v>69</v>
      </c>
      <c r="F183" t="s">
        <v>16</v>
      </c>
      <c r="G183">
        <v>2</v>
      </c>
      <c r="H183">
        <v>85</v>
      </c>
      <c r="I183" t="s">
        <v>8</v>
      </c>
      <c r="J183">
        <v>41</v>
      </c>
      <c r="K183">
        <v>45</v>
      </c>
      <c r="L183" t="s">
        <v>16</v>
      </c>
      <c r="M183">
        <v>86</v>
      </c>
      <c r="N183">
        <v>60</v>
      </c>
      <c r="O183" t="s">
        <v>10</v>
      </c>
      <c r="P183">
        <v>87</v>
      </c>
      <c r="Q183">
        <v>78</v>
      </c>
      <c r="R183" t="s">
        <v>5</v>
      </c>
      <c r="S183">
        <v>402</v>
      </c>
      <c r="T183">
        <v>78</v>
      </c>
      <c r="U183" t="s">
        <v>16</v>
      </c>
      <c r="V183">
        <v>415</v>
      </c>
      <c r="W183">
        <v>337</v>
      </c>
      <c r="X183" t="s">
        <v>6</v>
      </c>
      <c r="Y183">
        <v>67.400000000000006</v>
      </c>
    </row>
    <row r="184" spans="1:25" x14ac:dyDescent="0.25">
      <c r="A184">
        <v>26138471</v>
      </c>
      <c r="B184" t="s">
        <v>13</v>
      </c>
      <c r="C184" t="s">
        <v>190</v>
      </c>
      <c r="D184">
        <v>184</v>
      </c>
      <c r="E184">
        <v>73</v>
      </c>
      <c r="F184" t="s">
        <v>10</v>
      </c>
      <c r="G184">
        <v>2</v>
      </c>
      <c r="H184">
        <v>90</v>
      </c>
      <c r="I184" t="s">
        <v>3</v>
      </c>
      <c r="J184">
        <v>241</v>
      </c>
      <c r="K184">
        <v>65</v>
      </c>
      <c r="L184" t="s">
        <v>5</v>
      </c>
      <c r="M184">
        <v>86</v>
      </c>
      <c r="N184">
        <v>68</v>
      </c>
      <c r="O184" t="s">
        <v>5</v>
      </c>
      <c r="P184">
        <v>87</v>
      </c>
      <c r="Q184">
        <v>87</v>
      </c>
      <c r="R184" t="s">
        <v>8</v>
      </c>
      <c r="S184">
        <v>402</v>
      </c>
      <c r="T184">
        <v>85</v>
      </c>
      <c r="U184" t="s">
        <v>10</v>
      </c>
      <c r="V184">
        <v>468</v>
      </c>
      <c r="W184">
        <v>383</v>
      </c>
      <c r="X184" t="s">
        <v>6</v>
      </c>
      <c r="Y184">
        <v>76.599999999999994</v>
      </c>
    </row>
    <row r="185" spans="1:25" x14ac:dyDescent="0.25">
      <c r="A185">
        <v>26138472</v>
      </c>
      <c r="B185" t="s">
        <v>1</v>
      </c>
      <c r="C185" t="s">
        <v>191</v>
      </c>
      <c r="D185">
        <v>184</v>
      </c>
      <c r="E185">
        <v>90</v>
      </c>
      <c r="F185" t="s">
        <v>3</v>
      </c>
      <c r="G185">
        <v>2</v>
      </c>
      <c r="H185">
        <v>95</v>
      </c>
      <c r="I185" t="s">
        <v>4</v>
      </c>
      <c r="J185">
        <v>41</v>
      </c>
      <c r="K185">
        <v>94</v>
      </c>
      <c r="L185" t="s">
        <v>4</v>
      </c>
      <c r="M185">
        <v>86</v>
      </c>
      <c r="N185">
        <v>82</v>
      </c>
      <c r="O185" t="s">
        <v>3</v>
      </c>
      <c r="P185">
        <v>87</v>
      </c>
      <c r="Q185">
        <v>96</v>
      </c>
      <c r="R185" t="s">
        <v>4</v>
      </c>
      <c r="S185">
        <v>402</v>
      </c>
      <c r="T185">
        <v>93</v>
      </c>
      <c r="U185" t="s">
        <v>3</v>
      </c>
      <c r="V185">
        <v>550</v>
      </c>
      <c r="W185">
        <v>457</v>
      </c>
      <c r="X185" t="s">
        <v>6</v>
      </c>
      <c r="Y185">
        <v>91.4</v>
      </c>
    </row>
    <row r="186" spans="1:25" x14ac:dyDescent="0.25">
      <c r="A186">
        <v>26138473</v>
      </c>
      <c r="B186" t="s">
        <v>13</v>
      </c>
      <c r="C186" t="s">
        <v>192</v>
      </c>
      <c r="D186">
        <v>184</v>
      </c>
      <c r="E186">
        <v>71</v>
      </c>
      <c r="F186" t="s">
        <v>10</v>
      </c>
      <c r="G186">
        <v>2</v>
      </c>
      <c r="H186">
        <v>90</v>
      </c>
      <c r="I186" t="s">
        <v>3</v>
      </c>
      <c r="J186">
        <v>41</v>
      </c>
      <c r="K186">
        <v>60</v>
      </c>
      <c r="L186" t="s">
        <v>5</v>
      </c>
      <c r="M186">
        <v>86</v>
      </c>
      <c r="N186">
        <v>60</v>
      </c>
      <c r="O186" t="s">
        <v>10</v>
      </c>
      <c r="P186">
        <v>87</v>
      </c>
      <c r="Q186">
        <v>89</v>
      </c>
      <c r="R186" t="s">
        <v>3</v>
      </c>
      <c r="S186">
        <v>402</v>
      </c>
      <c r="T186">
        <v>82</v>
      </c>
      <c r="U186" t="s">
        <v>10</v>
      </c>
      <c r="V186">
        <v>452</v>
      </c>
      <c r="W186">
        <v>370</v>
      </c>
      <c r="X186" t="s">
        <v>6</v>
      </c>
      <c r="Y186">
        <v>74</v>
      </c>
    </row>
    <row r="187" spans="1:25" x14ac:dyDescent="0.25">
      <c r="A187">
        <v>26138474</v>
      </c>
      <c r="B187" t="s">
        <v>1</v>
      </c>
      <c r="C187" t="s">
        <v>193</v>
      </c>
      <c r="D187">
        <v>184</v>
      </c>
      <c r="E187">
        <v>64</v>
      </c>
      <c r="F187" t="s">
        <v>16</v>
      </c>
      <c r="G187">
        <v>2</v>
      </c>
      <c r="H187">
        <v>90</v>
      </c>
      <c r="I187" t="s">
        <v>3</v>
      </c>
      <c r="J187">
        <v>241</v>
      </c>
      <c r="K187">
        <v>43</v>
      </c>
      <c r="L187" t="s">
        <v>12</v>
      </c>
      <c r="M187">
        <v>86</v>
      </c>
      <c r="N187">
        <v>60</v>
      </c>
      <c r="O187" t="s">
        <v>10</v>
      </c>
      <c r="P187">
        <v>87</v>
      </c>
      <c r="Q187">
        <v>88</v>
      </c>
      <c r="R187" t="s">
        <v>8</v>
      </c>
      <c r="S187">
        <v>402</v>
      </c>
      <c r="T187">
        <v>80</v>
      </c>
      <c r="U187" t="s">
        <v>16</v>
      </c>
      <c r="V187">
        <v>425</v>
      </c>
      <c r="W187">
        <v>345</v>
      </c>
      <c r="X187" t="s">
        <v>6</v>
      </c>
      <c r="Y187">
        <v>69</v>
      </c>
    </row>
    <row r="188" spans="1:25" x14ac:dyDescent="0.25">
      <c r="A188">
        <v>26138475</v>
      </c>
      <c r="B188" t="s">
        <v>13</v>
      </c>
      <c r="C188" t="s">
        <v>46</v>
      </c>
      <c r="D188">
        <v>184</v>
      </c>
      <c r="E188">
        <v>78</v>
      </c>
      <c r="F188" t="s">
        <v>5</v>
      </c>
      <c r="G188">
        <v>2</v>
      </c>
      <c r="H188">
        <v>90</v>
      </c>
      <c r="I188" t="s">
        <v>3</v>
      </c>
      <c r="J188">
        <v>241</v>
      </c>
      <c r="K188">
        <v>43</v>
      </c>
      <c r="L188" t="s">
        <v>12</v>
      </c>
      <c r="M188">
        <v>86</v>
      </c>
      <c r="N188">
        <v>70</v>
      </c>
      <c r="O188" t="s">
        <v>8</v>
      </c>
      <c r="P188">
        <v>87</v>
      </c>
      <c r="Q188">
        <v>88</v>
      </c>
      <c r="R188" t="s">
        <v>8</v>
      </c>
      <c r="S188">
        <v>402</v>
      </c>
      <c r="T188">
        <v>86</v>
      </c>
      <c r="U188" t="s">
        <v>5</v>
      </c>
      <c r="V188">
        <v>455</v>
      </c>
      <c r="W188">
        <v>369</v>
      </c>
      <c r="X188" t="s">
        <v>6</v>
      </c>
      <c r="Y188">
        <v>73.8</v>
      </c>
    </row>
    <row r="189" spans="1:25" x14ac:dyDescent="0.25">
      <c r="A189">
        <v>26138476</v>
      </c>
      <c r="B189" t="s">
        <v>1</v>
      </c>
      <c r="C189" t="s">
        <v>194</v>
      </c>
      <c r="D189">
        <v>184</v>
      </c>
      <c r="E189">
        <v>71</v>
      </c>
      <c r="F189" t="s">
        <v>10</v>
      </c>
      <c r="G189">
        <v>2</v>
      </c>
      <c r="H189">
        <v>83</v>
      </c>
      <c r="I189" t="s">
        <v>8</v>
      </c>
      <c r="J189">
        <v>41</v>
      </c>
      <c r="K189">
        <v>79</v>
      </c>
      <c r="L189" t="s">
        <v>8</v>
      </c>
      <c r="M189">
        <v>86</v>
      </c>
      <c r="N189">
        <v>75</v>
      </c>
      <c r="O189" t="s">
        <v>8</v>
      </c>
      <c r="P189">
        <v>87</v>
      </c>
      <c r="Q189">
        <v>89</v>
      </c>
      <c r="R189" t="s">
        <v>3</v>
      </c>
      <c r="S189">
        <v>402</v>
      </c>
      <c r="T189">
        <v>82</v>
      </c>
      <c r="U189" t="s">
        <v>10</v>
      </c>
      <c r="V189">
        <v>479</v>
      </c>
      <c r="W189">
        <v>397</v>
      </c>
      <c r="X189" t="s">
        <v>6</v>
      </c>
      <c r="Y189">
        <v>79.400000000000006</v>
      </c>
    </row>
    <row r="190" spans="1:25" x14ac:dyDescent="0.25">
      <c r="A190">
        <v>26138477</v>
      </c>
      <c r="B190" t="s">
        <v>1</v>
      </c>
      <c r="C190" t="s">
        <v>195</v>
      </c>
      <c r="D190">
        <v>184</v>
      </c>
      <c r="E190">
        <v>77</v>
      </c>
      <c r="F190" t="s">
        <v>5</v>
      </c>
      <c r="G190">
        <v>2</v>
      </c>
      <c r="H190">
        <v>83</v>
      </c>
      <c r="I190" t="s">
        <v>8</v>
      </c>
      <c r="J190">
        <v>241</v>
      </c>
      <c r="K190">
        <v>53</v>
      </c>
      <c r="L190" t="s">
        <v>10</v>
      </c>
      <c r="M190">
        <v>86</v>
      </c>
      <c r="N190">
        <v>70</v>
      </c>
      <c r="O190" t="s">
        <v>8</v>
      </c>
      <c r="P190">
        <v>87</v>
      </c>
      <c r="Q190">
        <v>80</v>
      </c>
      <c r="R190" t="s">
        <v>5</v>
      </c>
      <c r="S190">
        <v>402</v>
      </c>
      <c r="T190">
        <v>81</v>
      </c>
      <c r="U190" t="s">
        <v>16</v>
      </c>
      <c r="V190">
        <v>444</v>
      </c>
      <c r="W190">
        <v>363</v>
      </c>
      <c r="X190" t="s">
        <v>6</v>
      </c>
      <c r="Y190">
        <v>72.599999999999994</v>
      </c>
    </row>
    <row r="191" spans="1:25" x14ac:dyDescent="0.25">
      <c r="A191">
        <v>26138478</v>
      </c>
      <c r="B191" t="s">
        <v>1</v>
      </c>
      <c r="C191" t="s">
        <v>196</v>
      </c>
      <c r="D191">
        <v>184</v>
      </c>
      <c r="E191">
        <v>49</v>
      </c>
      <c r="F191" t="s">
        <v>19</v>
      </c>
      <c r="G191">
        <v>122</v>
      </c>
      <c r="H191">
        <v>58</v>
      </c>
      <c r="I191" t="s">
        <v>16</v>
      </c>
      <c r="J191">
        <v>241</v>
      </c>
      <c r="K191">
        <v>43</v>
      </c>
      <c r="L191" t="s">
        <v>12</v>
      </c>
      <c r="M191">
        <v>86</v>
      </c>
      <c r="N191">
        <v>60</v>
      </c>
      <c r="O191" t="s">
        <v>10</v>
      </c>
      <c r="P191">
        <v>87</v>
      </c>
      <c r="Q191">
        <v>59</v>
      </c>
      <c r="R191" t="s">
        <v>16</v>
      </c>
      <c r="S191">
        <v>402</v>
      </c>
      <c r="T191">
        <v>65</v>
      </c>
      <c r="U191" t="s">
        <v>19</v>
      </c>
      <c r="V191">
        <v>334</v>
      </c>
      <c r="W191">
        <v>269</v>
      </c>
      <c r="X191" t="s">
        <v>6</v>
      </c>
      <c r="Y191">
        <v>53.8</v>
      </c>
    </row>
    <row r="192" spans="1:25" x14ac:dyDescent="0.25">
      <c r="A192">
        <v>26138479</v>
      </c>
      <c r="B192" t="s">
        <v>1</v>
      </c>
      <c r="C192" t="s">
        <v>197</v>
      </c>
      <c r="D192">
        <v>184</v>
      </c>
      <c r="E192">
        <v>66</v>
      </c>
      <c r="F192" t="s">
        <v>16</v>
      </c>
      <c r="G192">
        <v>2</v>
      </c>
      <c r="H192">
        <v>88</v>
      </c>
      <c r="I192" t="s">
        <v>3</v>
      </c>
      <c r="J192">
        <v>241</v>
      </c>
      <c r="K192">
        <v>41</v>
      </c>
      <c r="L192" t="s">
        <v>12</v>
      </c>
      <c r="M192">
        <v>86</v>
      </c>
      <c r="N192">
        <v>60</v>
      </c>
      <c r="O192" t="s">
        <v>10</v>
      </c>
      <c r="P192">
        <v>87</v>
      </c>
      <c r="Q192">
        <v>70</v>
      </c>
      <c r="R192" t="s">
        <v>10</v>
      </c>
      <c r="S192">
        <v>402</v>
      </c>
      <c r="T192">
        <v>76</v>
      </c>
      <c r="U192" t="s">
        <v>12</v>
      </c>
      <c r="V192">
        <v>401</v>
      </c>
      <c r="W192">
        <v>325</v>
      </c>
      <c r="X192" t="s">
        <v>6</v>
      </c>
      <c r="Y192">
        <v>65</v>
      </c>
    </row>
    <row r="193" spans="1:25" x14ac:dyDescent="0.25">
      <c r="A193">
        <v>26138480</v>
      </c>
      <c r="B193" t="s">
        <v>1</v>
      </c>
      <c r="C193" t="s">
        <v>154</v>
      </c>
      <c r="D193">
        <v>184</v>
      </c>
      <c r="E193">
        <v>47</v>
      </c>
      <c r="F193" t="s">
        <v>19</v>
      </c>
      <c r="G193">
        <v>2</v>
      </c>
      <c r="H193">
        <v>70</v>
      </c>
      <c r="I193" t="s">
        <v>10</v>
      </c>
      <c r="J193">
        <v>241</v>
      </c>
      <c r="K193">
        <v>33</v>
      </c>
      <c r="L193" t="s">
        <v>19</v>
      </c>
      <c r="M193">
        <v>86</v>
      </c>
      <c r="N193">
        <v>52</v>
      </c>
      <c r="O193" t="s">
        <v>16</v>
      </c>
      <c r="P193">
        <v>87</v>
      </c>
      <c r="Q193">
        <v>68</v>
      </c>
      <c r="R193" t="s">
        <v>10</v>
      </c>
      <c r="S193">
        <v>402</v>
      </c>
      <c r="T193">
        <v>69</v>
      </c>
      <c r="U193" t="s">
        <v>19</v>
      </c>
      <c r="V193">
        <v>339</v>
      </c>
      <c r="W193">
        <v>270</v>
      </c>
      <c r="X193" t="s">
        <v>6</v>
      </c>
      <c r="Y193">
        <v>54</v>
      </c>
    </row>
    <row r="194" spans="1:25" x14ac:dyDescent="0.25">
      <c r="A194">
        <v>26138481</v>
      </c>
      <c r="B194" t="s">
        <v>1</v>
      </c>
      <c r="C194" t="s">
        <v>154</v>
      </c>
      <c r="D194">
        <v>184</v>
      </c>
      <c r="E194">
        <v>47</v>
      </c>
      <c r="F194" t="s">
        <v>19</v>
      </c>
      <c r="G194">
        <v>2</v>
      </c>
      <c r="H194">
        <v>80</v>
      </c>
      <c r="I194" t="s">
        <v>5</v>
      </c>
      <c r="J194">
        <v>241</v>
      </c>
      <c r="K194">
        <v>33</v>
      </c>
      <c r="L194" t="s">
        <v>19</v>
      </c>
      <c r="M194">
        <v>86</v>
      </c>
      <c r="N194">
        <v>44</v>
      </c>
      <c r="O194" t="s">
        <v>12</v>
      </c>
      <c r="P194">
        <v>87</v>
      </c>
      <c r="Q194">
        <v>76</v>
      </c>
      <c r="R194" t="s">
        <v>5</v>
      </c>
      <c r="S194">
        <v>402</v>
      </c>
      <c r="T194">
        <v>72</v>
      </c>
      <c r="U194" t="s">
        <v>12</v>
      </c>
      <c r="V194">
        <v>352</v>
      </c>
      <c r="W194">
        <v>280</v>
      </c>
      <c r="X194" t="s">
        <v>6</v>
      </c>
      <c r="Y194">
        <v>56</v>
      </c>
    </row>
    <row r="195" spans="1:25" x14ac:dyDescent="0.25">
      <c r="A195">
        <v>26138482</v>
      </c>
      <c r="B195" t="s">
        <v>13</v>
      </c>
      <c r="C195" t="s">
        <v>198</v>
      </c>
      <c r="D195">
        <v>184</v>
      </c>
      <c r="E195">
        <v>60</v>
      </c>
      <c r="F195" t="s">
        <v>12</v>
      </c>
      <c r="G195">
        <v>2</v>
      </c>
      <c r="H195">
        <v>80</v>
      </c>
      <c r="I195" t="s">
        <v>5</v>
      </c>
      <c r="J195">
        <v>241</v>
      </c>
      <c r="K195">
        <v>40</v>
      </c>
      <c r="L195" t="s">
        <v>12</v>
      </c>
      <c r="M195">
        <v>86</v>
      </c>
      <c r="N195">
        <v>60</v>
      </c>
      <c r="O195" t="s">
        <v>10</v>
      </c>
      <c r="P195">
        <v>87</v>
      </c>
      <c r="Q195">
        <v>77</v>
      </c>
      <c r="R195" t="s">
        <v>5</v>
      </c>
      <c r="S195">
        <v>402</v>
      </c>
      <c r="T195">
        <v>75</v>
      </c>
      <c r="U195" t="s">
        <v>12</v>
      </c>
      <c r="V195">
        <v>392</v>
      </c>
      <c r="W195">
        <v>317</v>
      </c>
      <c r="X195" t="s">
        <v>6</v>
      </c>
      <c r="Y195">
        <v>63.4</v>
      </c>
    </row>
    <row r="196" spans="1:25" x14ac:dyDescent="0.25">
      <c r="A196">
        <v>26138483</v>
      </c>
      <c r="B196" t="s">
        <v>1</v>
      </c>
      <c r="C196" t="s">
        <v>199</v>
      </c>
      <c r="D196">
        <v>184</v>
      </c>
      <c r="E196">
        <v>75</v>
      </c>
      <c r="F196" t="s">
        <v>10</v>
      </c>
      <c r="G196">
        <v>2</v>
      </c>
      <c r="H196">
        <v>90</v>
      </c>
      <c r="I196" t="s">
        <v>3</v>
      </c>
      <c r="J196">
        <v>241</v>
      </c>
      <c r="K196">
        <v>50</v>
      </c>
      <c r="L196" t="s">
        <v>16</v>
      </c>
      <c r="M196">
        <v>86</v>
      </c>
      <c r="N196">
        <v>60</v>
      </c>
      <c r="O196" t="s">
        <v>10</v>
      </c>
      <c r="P196">
        <v>87</v>
      </c>
      <c r="Q196">
        <v>78</v>
      </c>
      <c r="R196" t="s">
        <v>5</v>
      </c>
      <c r="S196">
        <v>402</v>
      </c>
      <c r="T196">
        <v>80</v>
      </c>
      <c r="U196" t="s">
        <v>16</v>
      </c>
      <c r="V196">
        <v>433</v>
      </c>
      <c r="W196">
        <v>353</v>
      </c>
      <c r="X196" t="s">
        <v>6</v>
      </c>
      <c r="Y196">
        <v>70.599999999999994</v>
      </c>
    </row>
    <row r="197" spans="1:25" x14ac:dyDescent="0.25">
      <c r="A197">
        <v>26138484</v>
      </c>
      <c r="B197" t="s">
        <v>1</v>
      </c>
      <c r="C197" t="s">
        <v>200</v>
      </c>
      <c r="D197">
        <v>184</v>
      </c>
      <c r="E197">
        <v>58</v>
      </c>
      <c r="F197" t="s">
        <v>12</v>
      </c>
      <c r="G197">
        <v>2</v>
      </c>
      <c r="H197">
        <v>84</v>
      </c>
      <c r="I197" t="s">
        <v>8</v>
      </c>
      <c r="J197">
        <v>241</v>
      </c>
      <c r="K197">
        <v>41</v>
      </c>
      <c r="L197" t="s">
        <v>12</v>
      </c>
      <c r="M197">
        <v>86</v>
      </c>
      <c r="N197">
        <v>59</v>
      </c>
      <c r="O197" t="s">
        <v>10</v>
      </c>
      <c r="P197">
        <v>87</v>
      </c>
      <c r="Q197">
        <v>69</v>
      </c>
      <c r="R197" t="s">
        <v>10</v>
      </c>
      <c r="S197">
        <v>402</v>
      </c>
      <c r="T197">
        <v>74</v>
      </c>
      <c r="U197" t="s">
        <v>12</v>
      </c>
      <c r="V197">
        <v>385</v>
      </c>
      <c r="W197">
        <v>311</v>
      </c>
      <c r="X197" t="s">
        <v>6</v>
      </c>
      <c r="Y197">
        <v>62.2</v>
      </c>
    </row>
    <row r="198" spans="1:25" x14ac:dyDescent="0.25">
      <c r="A198">
        <v>26138485</v>
      </c>
      <c r="B198" t="s">
        <v>1</v>
      </c>
      <c r="C198" t="s">
        <v>201</v>
      </c>
      <c r="D198">
        <v>184</v>
      </c>
      <c r="E198">
        <v>74</v>
      </c>
      <c r="F198" t="s">
        <v>10</v>
      </c>
      <c r="G198">
        <v>2</v>
      </c>
      <c r="H198">
        <v>84</v>
      </c>
      <c r="I198" t="s">
        <v>8</v>
      </c>
      <c r="J198">
        <v>41</v>
      </c>
      <c r="K198">
        <v>60</v>
      </c>
      <c r="L198" t="s">
        <v>5</v>
      </c>
      <c r="M198">
        <v>86</v>
      </c>
      <c r="N198">
        <v>60</v>
      </c>
      <c r="O198" t="s">
        <v>10</v>
      </c>
      <c r="P198">
        <v>87</v>
      </c>
      <c r="Q198">
        <v>90</v>
      </c>
      <c r="R198" t="s">
        <v>3</v>
      </c>
      <c r="S198">
        <v>402</v>
      </c>
      <c r="T198">
        <v>81</v>
      </c>
      <c r="U198" t="s">
        <v>16</v>
      </c>
      <c r="V198">
        <v>449</v>
      </c>
      <c r="W198">
        <v>368</v>
      </c>
      <c r="X198" t="s">
        <v>6</v>
      </c>
      <c r="Y198">
        <v>73.599999999999994</v>
      </c>
    </row>
    <row r="199" spans="1:25" x14ac:dyDescent="0.25">
      <c r="A199">
        <v>26138486</v>
      </c>
      <c r="B199" t="s">
        <v>1</v>
      </c>
      <c r="C199" t="s">
        <v>202</v>
      </c>
      <c r="D199">
        <v>184</v>
      </c>
      <c r="E199">
        <v>65</v>
      </c>
      <c r="F199" t="s">
        <v>16</v>
      </c>
      <c r="G199">
        <v>2</v>
      </c>
      <c r="H199">
        <v>80</v>
      </c>
      <c r="I199" t="s">
        <v>5</v>
      </c>
      <c r="J199">
        <v>41</v>
      </c>
      <c r="K199">
        <v>60</v>
      </c>
      <c r="L199" t="s">
        <v>5</v>
      </c>
      <c r="M199">
        <v>86</v>
      </c>
      <c r="N199">
        <v>68</v>
      </c>
      <c r="O199" t="s">
        <v>5</v>
      </c>
      <c r="P199">
        <v>87</v>
      </c>
      <c r="Q199">
        <v>90</v>
      </c>
      <c r="R199" t="s">
        <v>3</v>
      </c>
      <c r="S199">
        <v>402</v>
      </c>
      <c r="T199">
        <v>79</v>
      </c>
      <c r="U199" t="s">
        <v>16</v>
      </c>
      <c r="V199">
        <v>442</v>
      </c>
      <c r="W199">
        <v>363</v>
      </c>
      <c r="X199" t="s">
        <v>6</v>
      </c>
      <c r="Y199">
        <v>72.599999999999994</v>
      </c>
    </row>
    <row r="200" spans="1:25" x14ac:dyDescent="0.25">
      <c r="A200">
        <v>26138487</v>
      </c>
      <c r="B200" t="s">
        <v>13</v>
      </c>
      <c r="C200" t="s">
        <v>203</v>
      </c>
      <c r="D200">
        <v>184</v>
      </c>
      <c r="E200">
        <v>49</v>
      </c>
      <c r="F200" t="s">
        <v>19</v>
      </c>
      <c r="G200">
        <v>122</v>
      </c>
      <c r="H200">
        <v>60</v>
      </c>
      <c r="I200" t="s">
        <v>16</v>
      </c>
      <c r="J200">
        <v>41</v>
      </c>
      <c r="K200">
        <v>41</v>
      </c>
      <c r="L200" t="s">
        <v>12</v>
      </c>
      <c r="M200">
        <v>86</v>
      </c>
      <c r="N200">
        <v>55</v>
      </c>
      <c r="O200" t="s">
        <v>10</v>
      </c>
      <c r="P200">
        <v>87</v>
      </c>
      <c r="Q200">
        <v>69</v>
      </c>
      <c r="R200" t="s">
        <v>10</v>
      </c>
      <c r="S200">
        <v>402</v>
      </c>
      <c r="T200">
        <v>66</v>
      </c>
      <c r="U200" t="s">
        <v>19</v>
      </c>
      <c r="V200">
        <v>340</v>
      </c>
      <c r="W200">
        <v>274</v>
      </c>
      <c r="X200" t="s">
        <v>6</v>
      </c>
      <c r="Y200">
        <v>54.8</v>
      </c>
    </row>
    <row r="201" spans="1:25" x14ac:dyDescent="0.25">
      <c r="A201">
        <v>26138488</v>
      </c>
      <c r="B201" t="s">
        <v>1</v>
      </c>
      <c r="C201" t="s">
        <v>204</v>
      </c>
      <c r="D201">
        <v>184</v>
      </c>
      <c r="E201">
        <v>90</v>
      </c>
      <c r="F201" t="s">
        <v>3</v>
      </c>
      <c r="G201">
        <v>2</v>
      </c>
      <c r="H201">
        <v>84</v>
      </c>
      <c r="I201" t="s">
        <v>8</v>
      </c>
      <c r="J201">
        <v>41</v>
      </c>
      <c r="K201">
        <v>60</v>
      </c>
      <c r="L201" t="s">
        <v>5</v>
      </c>
      <c r="M201">
        <v>86</v>
      </c>
      <c r="N201">
        <v>80</v>
      </c>
      <c r="O201" t="s">
        <v>3</v>
      </c>
      <c r="P201">
        <v>87</v>
      </c>
      <c r="Q201">
        <v>97</v>
      </c>
      <c r="R201" t="s">
        <v>4</v>
      </c>
      <c r="S201">
        <v>402</v>
      </c>
      <c r="T201">
        <v>88</v>
      </c>
      <c r="U201" t="s">
        <v>5</v>
      </c>
      <c r="V201">
        <v>499</v>
      </c>
      <c r="W201">
        <v>411</v>
      </c>
      <c r="X201" t="s">
        <v>6</v>
      </c>
      <c r="Y201">
        <v>82.2</v>
      </c>
    </row>
    <row r="202" spans="1:25" x14ac:dyDescent="0.25">
      <c r="A202">
        <v>26138489</v>
      </c>
      <c r="B202" t="s">
        <v>1</v>
      </c>
      <c r="C202" t="s">
        <v>205</v>
      </c>
      <c r="D202">
        <v>184</v>
      </c>
      <c r="E202">
        <v>72</v>
      </c>
      <c r="F202" t="s">
        <v>10</v>
      </c>
      <c r="G202">
        <v>2</v>
      </c>
      <c r="H202">
        <v>85</v>
      </c>
      <c r="I202" t="s">
        <v>8</v>
      </c>
      <c r="J202">
        <v>241</v>
      </c>
      <c r="K202">
        <v>70</v>
      </c>
      <c r="L202" t="s">
        <v>8</v>
      </c>
      <c r="M202">
        <v>86</v>
      </c>
      <c r="N202">
        <v>67</v>
      </c>
      <c r="O202" t="s">
        <v>5</v>
      </c>
      <c r="P202">
        <v>87</v>
      </c>
      <c r="Q202">
        <v>70</v>
      </c>
      <c r="R202" t="s">
        <v>10</v>
      </c>
      <c r="S202">
        <v>402</v>
      </c>
      <c r="T202">
        <v>78</v>
      </c>
      <c r="U202" t="s">
        <v>16</v>
      </c>
      <c r="V202">
        <v>442</v>
      </c>
      <c r="W202">
        <v>364</v>
      </c>
      <c r="X202" t="s">
        <v>6</v>
      </c>
      <c r="Y202">
        <v>72.8</v>
      </c>
    </row>
    <row r="203" spans="1:25" x14ac:dyDescent="0.25">
      <c r="A203">
        <v>26138490</v>
      </c>
      <c r="B203" t="s">
        <v>1</v>
      </c>
      <c r="C203" t="s">
        <v>206</v>
      </c>
      <c r="D203">
        <v>184</v>
      </c>
      <c r="E203">
        <v>70</v>
      </c>
      <c r="F203" t="s">
        <v>10</v>
      </c>
      <c r="G203">
        <v>2</v>
      </c>
      <c r="H203">
        <v>83</v>
      </c>
      <c r="I203" t="s">
        <v>8</v>
      </c>
      <c r="J203">
        <v>241</v>
      </c>
      <c r="K203">
        <v>40</v>
      </c>
      <c r="L203" t="s">
        <v>12</v>
      </c>
      <c r="M203">
        <v>86</v>
      </c>
      <c r="N203">
        <v>60</v>
      </c>
      <c r="O203" t="s">
        <v>10</v>
      </c>
      <c r="P203">
        <v>87</v>
      </c>
      <c r="Q203">
        <v>78</v>
      </c>
      <c r="R203" t="s">
        <v>5</v>
      </c>
      <c r="S203">
        <v>402</v>
      </c>
      <c r="T203">
        <v>79</v>
      </c>
      <c r="U203" t="s">
        <v>16</v>
      </c>
      <c r="V203">
        <v>410</v>
      </c>
      <c r="W203">
        <v>331</v>
      </c>
      <c r="X203" t="s">
        <v>6</v>
      </c>
      <c r="Y203">
        <v>66.2</v>
      </c>
    </row>
    <row r="204" spans="1:25" x14ac:dyDescent="0.25">
      <c r="A204">
        <v>26138491</v>
      </c>
      <c r="B204" t="s">
        <v>1</v>
      </c>
      <c r="C204" t="s">
        <v>207</v>
      </c>
      <c r="D204">
        <v>184</v>
      </c>
      <c r="E204">
        <v>80</v>
      </c>
      <c r="F204" t="s">
        <v>5</v>
      </c>
      <c r="G204">
        <v>2</v>
      </c>
      <c r="H204">
        <v>80</v>
      </c>
      <c r="I204" t="s">
        <v>5</v>
      </c>
      <c r="J204">
        <v>241</v>
      </c>
      <c r="K204">
        <v>54</v>
      </c>
      <c r="L204" t="s">
        <v>10</v>
      </c>
      <c r="M204">
        <v>86</v>
      </c>
      <c r="N204">
        <v>68</v>
      </c>
      <c r="O204" t="s">
        <v>5</v>
      </c>
      <c r="P204">
        <v>87</v>
      </c>
      <c r="Q204">
        <v>93</v>
      </c>
      <c r="R204" t="s">
        <v>3</v>
      </c>
      <c r="S204">
        <v>402</v>
      </c>
      <c r="T204">
        <v>85</v>
      </c>
      <c r="U204" t="s">
        <v>10</v>
      </c>
      <c r="V204">
        <v>460</v>
      </c>
      <c r="W204">
        <v>375</v>
      </c>
      <c r="X204" t="s">
        <v>6</v>
      </c>
      <c r="Y204">
        <v>75</v>
      </c>
    </row>
    <row r="205" spans="1:25" x14ac:dyDescent="0.25">
      <c r="A205">
        <v>26138492</v>
      </c>
      <c r="B205" t="s">
        <v>13</v>
      </c>
      <c r="C205" t="s">
        <v>208</v>
      </c>
      <c r="D205">
        <v>184</v>
      </c>
      <c r="E205">
        <v>90</v>
      </c>
      <c r="F205" t="s">
        <v>3</v>
      </c>
      <c r="G205">
        <v>2</v>
      </c>
      <c r="H205">
        <v>90</v>
      </c>
      <c r="I205" t="s">
        <v>3</v>
      </c>
      <c r="J205">
        <v>41</v>
      </c>
      <c r="K205">
        <v>80</v>
      </c>
      <c r="L205" t="s">
        <v>3</v>
      </c>
      <c r="M205">
        <v>86</v>
      </c>
      <c r="N205">
        <v>84</v>
      </c>
      <c r="O205" t="s">
        <v>3</v>
      </c>
      <c r="P205">
        <v>87</v>
      </c>
      <c r="Q205">
        <v>95</v>
      </c>
      <c r="R205" t="s">
        <v>4</v>
      </c>
      <c r="S205">
        <v>402</v>
      </c>
      <c r="T205">
        <v>93</v>
      </c>
      <c r="U205" t="s">
        <v>3</v>
      </c>
      <c r="V205">
        <v>532</v>
      </c>
      <c r="W205">
        <v>439</v>
      </c>
      <c r="X205" t="s">
        <v>6</v>
      </c>
      <c r="Y205">
        <v>87.8</v>
      </c>
    </row>
    <row r="206" spans="1:25" x14ac:dyDescent="0.25">
      <c r="A206">
        <v>26138493</v>
      </c>
      <c r="B206" t="s">
        <v>13</v>
      </c>
      <c r="C206" t="s">
        <v>209</v>
      </c>
      <c r="D206">
        <v>184</v>
      </c>
      <c r="E206">
        <v>90</v>
      </c>
      <c r="F206" t="s">
        <v>3</v>
      </c>
      <c r="G206">
        <v>2</v>
      </c>
      <c r="H206">
        <v>90</v>
      </c>
      <c r="I206" t="s">
        <v>3</v>
      </c>
      <c r="J206">
        <v>41</v>
      </c>
      <c r="K206">
        <v>91</v>
      </c>
      <c r="L206" t="s">
        <v>4</v>
      </c>
      <c r="M206">
        <v>86</v>
      </c>
      <c r="N206">
        <v>81</v>
      </c>
      <c r="O206" t="s">
        <v>3</v>
      </c>
      <c r="P206">
        <v>87</v>
      </c>
      <c r="Q206">
        <v>93</v>
      </c>
      <c r="R206" t="s">
        <v>3</v>
      </c>
      <c r="S206">
        <v>402</v>
      </c>
      <c r="T206">
        <v>95</v>
      </c>
      <c r="U206" t="s">
        <v>3</v>
      </c>
      <c r="V206">
        <v>540</v>
      </c>
      <c r="W206">
        <v>445</v>
      </c>
      <c r="X206" t="s">
        <v>6</v>
      </c>
      <c r="Y206">
        <v>89</v>
      </c>
    </row>
    <row r="207" spans="1:25" x14ac:dyDescent="0.25">
      <c r="A207">
        <v>26138494</v>
      </c>
      <c r="B207" t="s">
        <v>1</v>
      </c>
      <c r="C207" t="s">
        <v>210</v>
      </c>
      <c r="D207">
        <v>184</v>
      </c>
      <c r="E207">
        <v>90</v>
      </c>
      <c r="F207" t="s">
        <v>3</v>
      </c>
      <c r="G207">
        <v>2</v>
      </c>
      <c r="H207">
        <v>80</v>
      </c>
      <c r="I207" t="s">
        <v>5</v>
      </c>
      <c r="J207">
        <v>41</v>
      </c>
      <c r="K207">
        <v>70</v>
      </c>
      <c r="L207" t="s">
        <v>8</v>
      </c>
      <c r="M207">
        <v>86</v>
      </c>
      <c r="N207">
        <v>79</v>
      </c>
      <c r="O207" t="s">
        <v>8</v>
      </c>
      <c r="P207">
        <v>87</v>
      </c>
      <c r="Q207">
        <v>93</v>
      </c>
      <c r="R207" t="s">
        <v>3</v>
      </c>
      <c r="S207">
        <v>402</v>
      </c>
      <c r="T207">
        <v>87</v>
      </c>
      <c r="U207" t="s">
        <v>5</v>
      </c>
      <c r="V207">
        <v>499</v>
      </c>
      <c r="W207">
        <v>412</v>
      </c>
      <c r="X207" t="s">
        <v>6</v>
      </c>
      <c r="Y207">
        <v>82.4</v>
      </c>
    </row>
    <row r="208" spans="1:25" x14ac:dyDescent="0.25">
      <c r="A208">
        <v>26138495</v>
      </c>
      <c r="B208" t="s">
        <v>1</v>
      </c>
      <c r="C208" t="s">
        <v>211</v>
      </c>
      <c r="D208">
        <v>184</v>
      </c>
      <c r="E208">
        <v>76</v>
      </c>
      <c r="F208" t="s">
        <v>5</v>
      </c>
      <c r="G208">
        <v>2</v>
      </c>
      <c r="H208">
        <v>70</v>
      </c>
      <c r="I208" t="s">
        <v>10</v>
      </c>
      <c r="J208">
        <v>41</v>
      </c>
      <c r="K208">
        <v>54</v>
      </c>
      <c r="L208" t="s">
        <v>10</v>
      </c>
      <c r="M208">
        <v>86</v>
      </c>
      <c r="N208">
        <v>53</v>
      </c>
      <c r="O208" t="s">
        <v>10</v>
      </c>
      <c r="P208">
        <v>87</v>
      </c>
      <c r="Q208">
        <v>88</v>
      </c>
      <c r="R208" t="s">
        <v>8</v>
      </c>
      <c r="S208">
        <v>402</v>
      </c>
      <c r="T208">
        <v>81</v>
      </c>
      <c r="U208" t="s">
        <v>16</v>
      </c>
      <c r="V208">
        <v>422</v>
      </c>
      <c r="W208">
        <v>341</v>
      </c>
      <c r="X208" t="s">
        <v>6</v>
      </c>
      <c r="Y208">
        <v>68.2</v>
      </c>
    </row>
    <row r="209" spans="1:25" x14ac:dyDescent="0.25">
      <c r="A209">
        <v>26138496</v>
      </c>
      <c r="B209" t="s">
        <v>1</v>
      </c>
      <c r="C209" t="s">
        <v>212</v>
      </c>
      <c r="D209">
        <v>184</v>
      </c>
      <c r="E209">
        <v>79</v>
      </c>
      <c r="F209" t="s">
        <v>5</v>
      </c>
      <c r="G209">
        <v>122</v>
      </c>
      <c r="H209">
        <v>81</v>
      </c>
      <c r="I209" t="s">
        <v>8</v>
      </c>
      <c r="J209">
        <v>41</v>
      </c>
      <c r="K209">
        <v>51</v>
      </c>
      <c r="L209" t="s">
        <v>16</v>
      </c>
      <c r="M209">
        <v>86</v>
      </c>
      <c r="N209">
        <v>60</v>
      </c>
      <c r="O209" t="s">
        <v>10</v>
      </c>
      <c r="P209">
        <v>87</v>
      </c>
      <c r="Q209">
        <v>80</v>
      </c>
      <c r="R209" t="s">
        <v>5</v>
      </c>
      <c r="S209">
        <v>402</v>
      </c>
      <c r="T209">
        <v>78</v>
      </c>
      <c r="U209" t="s">
        <v>16</v>
      </c>
      <c r="V209">
        <v>429</v>
      </c>
      <c r="W209">
        <v>351</v>
      </c>
      <c r="X209" t="s">
        <v>6</v>
      </c>
      <c r="Y209">
        <v>70.2</v>
      </c>
    </row>
    <row r="210" spans="1:25" x14ac:dyDescent="0.25">
      <c r="A210">
        <v>26138497</v>
      </c>
      <c r="B210" t="s">
        <v>13</v>
      </c>
      <c r="C210" t="s">
        <v>213</v>
      </c>
      <c r="D210">
        <v>184</v>
      </c>
      <c r="E210">
        <v>98</v>
      </c>
      <c r="F210" t="s">
        <v>4</v>
      </c>
      <c r="G210">
        <v>2</v>
      </c>
      <c r="H210">
        <v>90</v>
      </c>
      <c r="I210" t="s">
        <v>3</v>
      </c>
      <c r="J210">
        <v>41</v>
      </c>
      <c r="K210">
        <v>92</v>
      </c>
      <c r="L210" t="s">
        <v>4</v>
      </c>
      <c r="M210">
        <v>86</v>
      </c>
      <c r="N210">
        <v>95</v>
      </c>
      <c r="O210" t="s">
        <v>4</v>
      </c>
      <c r="P210">
        <v>87</v>
      </c>
      <c r="Q210">
        <v>97</v>
      </c>
      <c r="R210" t="s">
        <v>4</v>
      </c>
      <c r="S210">
        <v>402</v>
      </c>
      <c r="T210">
        <v>96</v>
      </c>
      <c r="U210" t="s">
        <v>4</v>
      </c>
      <c r="V210">
        <v>568</v>
      </c>
      <c r="W210">
        <v>472</v>
      </c>
      <c r="X210" t="s">
        <v>6</v>
      </c>
      <c r="Y210">
        <v>94.4</v>
      </c>
    </row>
    <row r="211" spans="1:25" x14ac:dyDescent="0.25">
      <c r="A211">
        <v>26138498</v>
      </c>
      <c r="B211" t="s">
        <v>13</v>
      </c>
      <c r="C211" t="s">
        <v>214</v>
      </c>
      <c r="D211">
        <v>184</v>
      </c>
      <c r="E211">
        <v>80</v>
      </c>
      <c r="F211" t="s">
        <v>5</v>
      </c>
      <c r="G211">
        <v>2</v>
      </c>
      <c r="H211">
        <v>84</v>
      </c>
      <c r="I211" t="s">
        <v>8</v>
      </c>
      <c r="J211">
        <v>241</v>
      </c>
      <c r="K211">
        <v>55</v>
      </c>
      <c r="L211" t="s">
        <v>10</v>
      </c>
      <c r="M211">
        <v>86</v>
      </c>
      <c r="N211">
        <v>73</v>
      </c>
      <c r="O211" t="s">
        <v>8</v>
      </c>
      <c r="P211">
        <v>87</v>
      </c>
      <c r="Q211">
        <v>90</v>
      </c>
      <c r="R211" t="s">
        <v>3</v>
      </c>
      <c r="S211">
        <v>402</v>
      </c>
      <c r="T211">
        <v>85</v>
      </c>
      <c r="U211" t="s">
        <v>10</v>
      </c>
      <c r="V211">
        <v>467</v>
      </c>
      <c r="W211">
        <v>382</v>
      </c>
      <c r="X211" t="s">
        <v>6</v>
      </c>
      <c r="Y211">
        <v>76.400000000000006</v>
      </c>
    </row>
    <row r="212" spans="1:25" x14ac:dyDescent="0.25">
      <c r="A212">
        <v>26138499</v>
      </c>
      <c r="B212" t="s">
        <v>1</v>
      </c>
      <c r="C212" t="s">
        <v>215</v>
      </c>
      <c r="D212">
        <v>184</v>
      </c>
      <c r="E212">
        <v>69</v>
      </c>
      <c r="F212" t="s">
        <v>16</v>
      </c>
      <c r="G212">
        <v>2</v>
      </c>
      <c r="H212">
        <v>68</v>
      </c>
      <c r="I212" t="s">
        <v>16</v>
      </c>
      <c r="J212">
        <v>41</v>
      </c>
      <c r="K212">
        <v>57</v>
      </c>
      <c r="L212" t="s">
        <v>10</v>
      </c>
      <c r="M212">
        <v>86</v>
      </c>
      <c r="N212">
        <v>60</v>
      </c>
      <c r="O212" t="s">
        <v>10</v>
      </c>
      <c r="P212">
        <v>87</v>
      </c>
      <c r="Q212">
        <v>69</v>
      </c>
      <c r="R212" t="s">
        <v>10</v>
      </c>
      <c r="S212">
        <v>402</v>
      </c>
      <c r="T212">
        <v>72</v>
      </c>
      <c r="U212" t="s">
        <v>12</v>
      </c>
      <c r="V212">
        <v>395</v>
      </c>
      <c r="W212">
        <v>323</v>
      </c>
      <c r="X212" t="s">
        <v>6</v>
      </c>
      <c r="Y212">
        <v>64.599999999999994</v>
      </c>
    </row>
    <row r="213" spans="1:25" x14ac:dyDescent="0.25">
      <c r="A213">
        <v>26138500</v>
      </c>
      <c r="B213" t="s">
        <v>1</v>
      </c>
      <c r="C213" t="s">
        <v>216</v>
      </c>
      <c r="D213">
        <v>184</v>
      </c>
      <c r="E213">
        <v>90</v>
      </c>
      <c r="F213" t="s">
        <v>3</v>
      </c>
      <c r="G213">
        <v>2</v>
      </c>
      <c r="H213">
        <v>83</v>
      </c>
      <c r="I213" t="s">
        <v>8</v>
      </c>
      <c r="J213">
        <v>41</v>
      </c>
      <c r="K213">
        <v>76</v>
      </c>
      <c r="L213" t="s">
        <v>8</v>
      </c>
      <c r="M213">
        <v>86</v>
      </c>
      <c r="N213">
        <v>81</v>
      </c>
      <c r="O213" t="s">
        <v>3</v>
      </c>
      <c r="P213">
        <v>87</v>
      </c>
      <c r="Q213">
        <v>96</v>
      </c>
      <c r="R213" t="s">
        <v>4</v>
      </c>
      <c r="S213">
        <v>402</v>
      </c>
      <c r="T213">
        <v>94</v>
      </c>
      <c r="U213" t="s">
        <v>3</v>
      </c>
      <c r="V213">
        <v>520</v>
      </c>
      <c r="W213">
        <v>426</v>
      </c>
      <c r="X213" t="s">
        <v>6</v>
      </c>
      <c r="Y213">
        <v>85.2</v>
      </c>
    </row>
    <row r="214" spans="1:25" x14ac:dyDescent="0.25">
      <c r="A214">
        <v>26138501</v>
      </c>
      <c r="B214" t="s">
        <v>1</v>
      </c>
      <c r="C214" t="s">
        <v>217</v>
      </c>
      <c r="D214">
        <v>184</v>
      </c>
      <c r="E214">
        <v>73</v>
      </c>
      <c r="F214" t="s">
        <v>10</v>
      </c>
      <c r="G214">
        <v>2</v>
      </c>
      <c r="H214">
        <v>80</v>
      </c>
      <c r="I214" t="s">
        <v>5</v>
      </c>
      <c r="J214">
        <v>241</v>
      </c>
      <c r="K214">
        <v>53</v>
      </c>
      <c r="L214" t="s">
        <v>10</v>
      </c>
      <c r="M214">
        <v>86</v>
      </c>
      <c r="N214">
        <v>60</v>
      </c>
      <c r="O214" t="s">
        <v>10</v>
      </c>
      <c r="P214">
        <v>87</v>
      </c>
      <c r="Q214">
        <v>69</v>
      </c>
      <c r="R214" t="s">
        <v>10</v>
      </c>
      <c r="S214">
        <v>402</v>
      </c>
      <c r="T214">
        <v>79</v>
      </c>
      <c r="U214" t="s">
        <v>16</v>
      </c>
      <c r="V214">
        <v>414</v>
      </c>
      <c r="W214">
        <v>335</v>
      </c>
      <c r="X214" t="s">
        <v>6</v>
      </c>
      <c r="Y214">
        <v>67</v>
      </c>
    </row>
    <row r="215" spans="1:25" x14ac:dyDescent="0.25">
      <c r="A215">
        <v>26138502</v>
      </c>
      <c r="B215" t="s">
        <v>1</v>
      </c>
      <c r="C215" t="s">
        <v>218</v>
      </c>
      <c r="D215">
        <v>184</v>
      </c>
      <c r="E215">
        <v>80</v>
      </c>
      <c r="F215" t="s">
        <v>5</v>
      </c>
      <c r="G215">
        <v>2</v>
      </c>
      <c r="H215">
        <v>80</v>
      </c>
      <c r="I215" t="s">
        <v>5</v>
      </c>
      <c r="J215">
        <v>41</v>
      </c>
      <c r="K215">
        <v>70</v>
      </c>
      <c r="L215" t="s">
        <v>8</v>
      </c>
      <c r="M215">
        <v>86</v>
      </c>
      <c r="N215">
        <v>75</v>
      </c>
      <c r="O215" t="s">
        <v>8</v>
      </c>
      <c r="P215">
        <v>87</v>
      </c>
      <c r="Q215">
        <v>97</v>
      </c>
      <c r="R215" t="s">
        <v>4</v>
      </c>
      <c r="S215">
        <v>402</v>
      </c>
      <c r="T215">
        <v>86</v>
      </c>
      <c r="U215" t="s">
        <v>5</v>
      </c>
      <c r="V215">
        <v>488</v>
      </c>
      <c r="W215">
        <v>402</v>
      </c>
      <c r="X215" t="s">
        <v>6</v>
      </c>
      <c r="Y215">
        <v>80.400000000000006</v>
      </c>
    </row>
    <row r="216" spans="1:25" x14ac:dyDescent="0.25">
      <c r="A216">
        <v>26138503</v>
      </c>
      <c r="B216" t="s">
        <v>13</v>
      </c>
      <c r="C216" t="s">
        <v>219</v>
      </c>
      <c r="D216">
        <v>184</v>
      </c>
      <c r="E216">
        <v>90</v>
      </c>
      <c r="F216" t="s">
        <v>3</v>
      </c>
      <c r="G216">
        <v>2</v>
      </c>
      <c r="H216">
        <v>79</v>
      </c>
      <c r="I216" t="s">
        <v>5</v>
      </c>
      <c r="J216">
        <v>41</v>
      </c>
      <c r="K216">
        <v>56</v>
      </c>
      <c r="L216" t="s">
        <v>10</v>
      </c>
      <c r="M216">
        <v>86</v>
      </c>
      <c r="N216">
        <v>70</v>
      </c>
      <c r="O216" t="s">
        <v>8</v>
      </c>
      <c r="P216">
        <v>87</v>
      </c>
      <c r="Q216">
        <v>89</v>
      </c>
      <c r="R216" t="s">
        <v>3</v>
      </c>
      <c r="S216">
        <v>402</v>
      </c>
      <c r="T216">
        <v>86</v>
      </c>
      <c r="U216" t="s">
        <v>5</v>
      </c>
      <c r="V216">
        <v>470</v>
      </c>
      <c r="W216">
        <v>384</v>
      </c>
      <c r="X216" t="s">
        <v>6</v>
      </c>
      <c r="Y216">
        <v>76.8</v>
      </c>
    </row>
    <row r="217" spans="1:25" x14ac:dyDescent="0.25">
      <c r="A217">
        <v>26138504</v>
      </c>
      <c r="B217" t="s">
        <v>13</v>
      </c>
      <c r="C217" t="s">
        <v>220</v>
      </c>
      <c r="D217">
        <v>184</v>
      </c>
      <c r="E217">
        <v>90</v>
      </c>
      <c r="F217" t="s">
        <v>3</v>
      </c>
      <c r="G217">
        <v>2</v>
      </c>
      <c r="H217">
        <v>84</v>
      </c>
      <c r="I217" t="s">
        <v>8</v>
      </c>
      <c r="J217">
        <v>41</v>
      </c>
      <c r="K217">
        <v>76</v>
      </c>
      <c r="L217" t="s">
        <v>8</v>
      </c>
      <c r="M217">
        <v>86</v>
      </c>
      <c r="N217">
        <v>89</v>
      </c>
      <c r="O217" t="s">
        <v>3</v>
      </c>
      <c r="P217">
        <v>87</v>
      </c>
      <c r="Q217">
        <v>97</v>
      </c>
      <c r="R217" t="s">
        <v>4</v>
      </c>
      <c r="S217">
        <v>402</v>
      </c>
      <c r="T217">
        <v>93</v>
      </c>
      <c r="U217" t="s">
        <v>3</v>
      </c>
      <c r="V217">
        <v>529</v>
      </c>
      <c r="W217">
        <v>436</v>
      </c>
      <c r="X217" t="s">
        <v>6</v>
      </c>
      <c r="Y217">
        <v>87.2</v>
      </c>
    </row>
    <row r="218" spans="1:25" x14ac:dyDescent="0.25">
      <c r="A218">
        <v>26138505</v>
      </c>
      <c r="B218" t="s">
        <v>1</v>
      </c>
      <c r="C218" t="s">
        <v>144</v>
      </c>
      <c r="D218">
        <v>184</v>
      </c>
      <c r="E218">
        <v>90</v>
      </c>
      <c r="F218" t="s">
        <v>3</v>
      </c>
      <c r="G218">
        <v>2</v>
      </c>
      <c r="H218">
        <v>79</v>
      </c>
      <c r="I218" t="s">
        <v>5</v>
      </c>
      <c r="J218">
        <v>41</v>
      </c>
      <c r="K218">
        <v>82</v>
      </c>
      <c r="L218" t="s">
        <v>3</v>
      </c>
      <c r="M218">
        <v>86</v>
      </c>
      <c r="N218">
        <v>83</v>
      </c>
      <c r="O218" t="s">
        <v>3</v>
      </c>
      <c r="P218">
        <v>87</v>
      </c>
      <c r="Q218">
        <v>89</v>
      </c>
      <c r="R218" t="s">
        <v>3</v>
      </c>
      <c r="S218">
        <v>402</v>
      </c>
      <c r="T218">
        <v>87</v>
      </c>
      <c r="U218" t="s">
        <v>5</v>
      </c>
      <c r="V218">
        <v>510</v>
      </c>
      <c r="W218">
        <v>423</v>
      </c>
      <c r="X218" t="s">
        <v>6</v>
      </c>
      <c r="Y218">
        <v>84.6</v>
      </c>
    </row>
    <row r="219" spans="1:25" x14ac:dyDescent="0.25">
      <c r="A219">
        <v>26138506</v>
      </c>
      <c r="B219" t="s">
        <v>13</v>
      </c>
      <c r="C219" t="s">
        <v>221</v>
      </c>
      <c r="D219">
        <v>184</v>
      </c>
      <c r="E219">
        <v>65</v>
      </c>
      <c r="F219" t="s">
        <v>16</v>
      </c>
      <c r="G219">
        <v>2</v>
      </c>
      <c r="H219">
        <v>80</v>
      </c>
      <c r="I219" t="s">
        <v>5</v>
      </c>
      <c r="J219">
        <v>241</v>
      </c>
      <c r="K219">
        <v>53</v>
      </c>
      <c r="L219" t="s">
        <v>10</v>
      </c>
      <c r="M219">
        <v>86</v>
      </c>
      <c r="N219">
        <v>60</v>
      </c>
      <c r="O219" t="s">
        <v>10</v>
      </c>
      <c r="P219">
        <v>87</v>
      </c>
      <c r="Q219">
        <v>87</v>
      </c>
      <c r="R219" t="s">
        <v>8</v>
      </c>
      <c r="S219">
        <v>402</v>
      </c>
      <c r="T219">
        <v>81</v>
      </c>
      <c r="U219" t="s">
        <v>16</v>
      </c>
      <c r="V219">
        <v>426</v>
      </c>
      <c r="W219">
        <v>345</v>
      </c>
      <c r="X219" t="s">
        <v>6</v>
      </c>
      <c r="Y219">
        <v>69</v>
      </c>
    </row>
    <row r="220" spans="1:25" x14ac:dyDescent="0.25">
      <c r="A220">
        <v>26138507</v>
      </c>
      <c r="B220" t="s">
        <v>1</v>
      </c>
      <c r="C220" t="s">
        <v>222</v>
      </c>
      <c r="D220">
        <v>184</v>
      </c>
      <c r="E220">
        <v>80</v>
      </c>
      <c r="F220" t="s">
        <v>5</v>
      </c>
      <c r="G220">
        <v>2</v>
      </c>
      <c r="H220">
        <v>68</v>
      </c>
      <c r="I220" t="s">
        <v>16</v>
      </c>
      <c r="J220">
        <v>41</v>
      </c>
      <c r="K220">
        <v>60</v>
      </c>
      <c r="L220" t="s">
        <v>5</v>
      </c>
      <c r="M220">
        <v>86</v>
      </c>
      <c r="N220">
        <v>85</v>
      </c>
      <c r="O220" t="s">
        <v>3</v>
      </c>
      <c r="P220">
        <v>87</v>
      </c>
      <c r="Q220">
        <v>88</v>
      </c>
      <c r="R220" t="s">
        <v>8</v>
      </c>
      <c r="S220">
        <v>402</v>
      </c>
      <c r="T220">
        <v>85</v>
      </c>
      <c r="U220" t="s">
        <v>10</v>
      </c>
      <c r="V220">
        <v>466</v>
      </c>
      <c r="W220">
        <v>381</v>
      </c>
      <c r="X220" t="s">
        <v>6</v>
      </c>
      <c r="Y220">
        <v>76.2</v>
      </c>
    </row>
    <row r="221" spans="1:25" x14ac:dyDescent="0.25">
      <c r="A221">
        <v>26138508</v>
      </c>
      <c r="B221" t="s">
        <v>13</v>
      </c>
      <c r="C221" t="s">
        <v>223</v>
      </c>
      <c r="D221">
        <v>184</v>
      </c>
      <c r="E221">
        <v>75</v>
      </c>
      <c r="F221" t="s">
        <v>10</v>
      </c>
      <c r="G221">
        <v>2</v>
      </c>
      <c r="H221">
        <v>80</v>
      </c>
      <c r="I221" t="s">
        <v>5</v>
      </c>
      <c r="J221">
        <v>41</v>
      </c>
      <c r="K221">
        <v>69</v>
      </c>
      <c r="L221" t="s">
        <v>5</v>
      </c>
      <c r="M221">
        <v>86</v>
      </c>
      <c r="N221">
        <v>75</v>
      </c>
      <c r="O221" t="s">
        <v>8</v>
      </c>
      <c r="P221">
        <v>87</v>
      </c>
      <c r="Q221">
        <v>89</v>
      </c>
      <c r="R221" t="s">
        <v>3</v>
      </c>
      <c r="S221">
        <v>402</v>
      </c>
      <c r="T221">
        <v>83</v>
      </c>
      <c r="U221" t="s">
        <v>10</v>
      </c>
      <c r="V221">
        <v>471</v>
      </c>
      <c r="W221">
        <v>388</v>
      </c>
      <c r="X221" t="s">
        <v>6</v>
      </c>
      <c r="Y221">
        <v>77.599999999999994</v>
      </c>
    </row>
    <row r="222" spans="1:25" x14ac:dyDescent="0.25">
      <c r="A222">
        <v>26138509</v>
      </c>
      <c r="B222" t="s">
        <v>1</v>
      </c>
      <c r="C222" t="s">
        <v>224</v>
      </c>
      <c r="D222">
        <v>184</v>
      </c>
      <c r="E222">
        <v>89</v>
      </c>
      <c r="F222" t="s">
        <v>3</v>
      </c>
      <c r="G222">
        <v>2</v>
      </c>
      <c r="H222">
        <v>84</v>
      </c>
      <c r="I222" t="s">
        <v>8</v>
      </c>
      <c r="J222">
        <v>41</v>
      </c>
      <c r="K222">
        <v>70</v>
      </c>
      <c r="L222" t="s">
        <v>8</v>
      </c>
      <c r="M222">
        <v>86</v>
      </c>
      <c r="N222">
        <v>88</v>
      </c>
      <c r="O222" t="s">
        <v>3</v>
      </c>
      <c r="P222">
        <v>87</v>
      </c>
      <c r="Q222">
        <v>96</v>
      </c>
      <c r="R222" t="s">
        <v>4</v>
      </c>
      <c r="S222">
        <v>402</v>
      </c>
      <c r="T222">
        <v>86</v>
      </c>
      <c r="U222" t="s">
        <v>5</v>
      </c>
      <c r="V222">
        <v>513</v>
      </c>
      <c r="W222">
        <v>427</v>
      </c>
      <c r="X222" t="s">
        <v>6</v>
      </c>
      <c r="Y222">
        <v>85.4</v>
      </c>
    </row>
    <row r="223" spans="1:25" x14ac:dyDescent="0.25">
      <c r="A223">
        <v>26138510</v>
      </c>
      <c r="B223" t="s">
        <v>1</v>
      </c>
      <c r="C223" t="s">
        <v>225</v>
      </c>
      <c r="D223">
        <v>184</v>
      </c>
      <c r="E223">
        <v>98</v>
      </c>
      <c r="F223" t="s">
        <v>4</v>
      </c>
      <c r="G223">
        <v>2</v>
      </c>
      <c r="H223">
        <v>93</v>
      </c>
      <c r="I223" t="s">
        <v>4</v>
      </c>
      <c r="J223">
        <v>41</v>
      </c>
      <c r="K223">
        <v>91</v>
      </c>
      <c r="L223" t="s">
        <v>4</v>
      </c>
      <c r="M223">
        <v>86</v>
      </c>
      <c r="N223">
        <v>93</v>
      </c>
      <c r="O223" t="s">
        <v>4</v>
      </c>
      <c r="P223">
        <v>87</v>
      </c>
      <c r="Q223">
        <v>98</v>
      </c>
      <c r="R223" t="s">
        <v>4</v>
      </c>
      <c r="S223">
        <v>402</v>
      </c>
      <c r="T223">
        <v>93</v>
      </c>
      <c r="U223" t="s">
        <v>3</v>
      </c>
      <c r="V223">
        <v>566</v>
      </c>
      <c r="W223">
        <v>473</v>
      </c>
      <c r="X223" t="s">
        <v>6</v>
      </c>
      <c r="Y223">
        <v>94.6</v>
      </c>
    </row>
    <row r="224" spans="1:25" x14ac:dyDescent="0.25">
      <c r="A224">
        <v>26138511</v>
      </c>
      <c r="B224" t="s">
        <v>13</v>
      </c>
      <c r="C224" t="s">
        <v>226</v>
      </c>
      <c r="D224">
        <v>184</v>
      </c>
      <c r="E224">
        <v>90</v>
      </c>
      <c r="F224" t="s">
        <v>3</v>
      </c>
      <c r="G224">
        <v>2</v>
      </c>
      <c r="H224">
        <v>90</v>
      </c>
      <c r="I224" t="s">
        <v>3</v>
      </c>
      <c r="J224">
        <v>41</v>
      </c>
      <c r="K224">
        <v>95</v>
      </c>
      <c r="L224" t="s">
        <v>4</v>
      </c>
      <c r="M224">
        <v>86</v>
      </c>
      <c r="N224">
        <v>94</v>
      </c>
      <c r="O224" t="s">
        <v>4</v>
      </c>
      <c r="P224">
        <v>87</v>
      </c>
      <c r="Q224">
        <v>98</v>
      </c>
      <c r="R224" t="s">
        <v>4</v>
      </c>
      <c r="S224">
        <v>402</v>
      </c>
      <c r="T224">
        <v>97</v>
      </c>
      <c r="U224" t="s">
        <v>4</v>
      </c>
      <c r="V224">
        <v>564</v>
      </c>
      <c r="W224">
        <v>467</v>
      </c>
      <c r="X224" t="s">
        <v>6</v>
      </c>
      <c r="Y224">
        <v>93.4</v>
      </c>
    </row>
    <row r="225" spans="1:25" x14ac:dyDescent="0.25">
      <c r="A225">
        <v>26138512</v>
      </c>
      <c r="B225" t="s">
        <v>1</v>
      </c>
      <c r="C225" t="s">
        <v>227</v>
      </c>
      <c r="D225">
        <v>184</v>
      </c>
      <c r="E225">
        <v>75</v>
      </c>
      <c r="F225" t="s">
        <v>10</v>
      </c>
      <c r="G225">
        <v>2</v>
      </c>
      <c r="H225">
        <v>73</v>
      </c>
      <c r="I225" t="s">
        <v>10</v>
      </c>
      <c r="J225">
        <v>41</v>
      </c>
      <c r="K225">
        <v>60</v>
      </c>
      <c r="L225" t="s">
        <v>5</v>
      </c>
      <c r="M225">
        <v>86</v>
      </c>
      <c r="N225">
        <v>80</v>
      </c>
      <c r="O225" t="s">
        <v>3</v>
      </c>
      <c r="P225">
        <v>87</v>
      </c>
      <c r="Q225">
        <v>95</v>
      </c>
      <c r="R225" t="s">
        <v>4</v>
      </c>
      <c r="S225">
        <v>402</v>
      </c>
      <c r="T225">
        <v>85</v>
      </c>
      <c r="U225" t="s">
        <v>10</v>
      </c>
      <c r="V225">
        <v>468</v>
      </c>
      <c r="W225">
        <v>383</v>
      </c>
      <c r="X225" t="s">
        <v>6</v>
      </c>
      <c r="Y225">
        <v>76.599999999999994</v>
      </c>
    </row>
    <row r="226" spans="1:25" x14ac:dyDescent="0.25">
      <c r="A226">
        <v>26138513</v>
      </c>
      <c r="B226" t="s">
        <v>13</v>
      </c>
      <c r="C226" t="s">
        <v>228</v>
      </c>
      <c r="D226">
        <v>184</v>
      </c>
      <c r="E226">
        <v>90</v>
      </c>
      <c r="F226" t="s">
        <v>3</v>
      </c>
      <c r="G226">
        <v>2</v>
      </c>
      <c r="H226">
        <v>83</v>
      </c>
      <c r="I226" t="s">
        <v>8</v>
      </c>
      <c r="J226">
        <v>41</v>
      </c>
      <c r="K226">
        <v>70</v>
      </c>
      <c r="L226" t="s">
        <v>8</v>
      </c>
      <c r="M226">
        <v>86</v>
      </c>
      <c r="N226">
        <v>76</v>
      </c>
      <c r="O226" t="s">
        <v>8</v>
      </c>
      <c r="P226">
        <v>87</v>
      </c>
      <c r="Q226">
        <v>95</v>
      </c>
      <c r="R226" t="s">
        <v>4</v>
      </c>
      <c r="S226">
        <v>402</v>
      </c>
      <c r="T226">
        <v>88</v>
      </c>
      <c r="U226" t="s">
        <v>5</v>
      </c>
      <c r="V226">
        <v>502</v>
      </c>
      <c r="W226">
        <v>414</v>
      </c>
      <c r="X226" t="s">
        <v>6</v>
      </c>
      <c r="Y226">
        <v>82.8</v>
      </c>
    </row>
    <row r="227" spans="1:25" x14ac:dyDescent="0.25">
      <c r="A227">
        <v>26138514</v>
      </c>
      <c r="B227" t="s">
        <v>1</v>
      </c>
      <c r="C227" t="s">
        <v>229</v>
      </c>
      <c r="D227">
        <v>184</v>
      </c>
      <c r="E227">
        <v>90</v>
      </c>
      <c r="F227" t="s">
        <v>3</v>
      </c>
      <c r="G227">
        <v>2</v>
      </c>
      <c r="H227">
        <v>81</v>
      </c>
      <c r="I227" t="s">
        <v>8</v>
      </c>
      <c r="J227">
        <v>41</v>
      </c>
      <c r="K227">
        <v>91</v>
      </c>
      <c r="L227" t="s">
        <v>4</v>
      </c>
      <c r="M227">
        <v>86</v>
      </c>
      <c r="N227">
        <v>68</v>
      </c>
      <c r="O227" t="s">
        <v>5</v>
      </c>
      <c r="P227">
        <v>87</v>
      </c>
      <c r="Q227">
        <v>96</v>
      </c>
      <c r="R227" t="s">
        <v>4</v>
      </c>
      <c r="S227">
        <v>402</v>
      </c>
      <c r="T227">
        <v>90</v>
      </c>
      <c r="U227" t="s">
        <v>8</v>
      </c>
      <c r="V227">
        <v>516</v>
      </c>
      <c r="W227">
        <v>426</v>
      </c>
      <c r="X227" t="s">
        <v>6</v>
      </c>
      <c r="Y227">
        <v>85.2</v>
      </c>
    </row>
    <row r="228" spans="1:25" x14ac:dyDescent="0.25">
      <c r="A228">
        <v>26138515</v>
      </c>
      <c r="B228" t="s">
        <v>1</v>
      </c>
      <c r="C228" t="s">
        <v>230</v>
      </c>
      <c r="D228">
        <v>184</v>
      </c>
      <c r="E228">
        <v>78</v>
      </c>
      <c r="F228" t="s">
        <v>5</v>
      </c>
      <c r="G228">
        <v>122</v>
      </c>
      <c r="H228">
        <v>59</v>
      </c>
      <c r="I228" t="s">
        <v>16</v>
      </c>
      <c r="J228">
        <v>41</v>
      </c>
      <c r="K228">
        <v>59</v>
      </c>
      <c r="L228" t="s">
        <v>10</v>
      </c>
      <c r="M228">
        <v>86</v>
      </c>
      <c r="N228">
        <v>59</v>
      </c>
      <c r="O228" t="s">
        <v>10</v>
      </c>
      <c r="P228">
        <v>87</v>
      </c>
      <c r="Q228">
        <v>69</v>
      </c>
      <c r="R228" t="s">
        <v>10</v>
      </c>
      <c r="S228">
        <v>402</v>
      </c>
      <c r="T228">
        <v>75</v>
      </c>
      <c r="U228" t="s">
        <v>12</v>
      </c>
      <c r="V228">
        <v>399</v>
      </c>
      <c r="W228">
        <v>324</v>
      </c>
      <c r="X228" t="s">
        <v>6</v>
      </c>
      <c r="Y228">
        <v>64.8</v>
      </c>
    </row>
    <row r="229" spans="1:25" x14ac:dyDescent="0.25">
      <c r="A229">
        <v>26138516</v>
      </c>
      <c r="B229" t="s">
        <v>13</v>
      </c>
      <c r="C229" t="s">
        <v>231</v>
      </c>
      <c r="D229">
        <v>184</v>
      </c>
      <c r="E229">
        <v>80</v>
      </c>
      <c r="F229" t="s">
        <v>5</v>
      </c>
      <c r="G229">
        <v>2</v>
      </c>
      <c r="H229">
        <v>83</v>
      </c>
      <c r="I229" t="s">
        <v>8</v>
      </c>
      <c r="J229">
        <v>41</v>
      </c>
      <c r="K229">
        <v>55</v>
      </c>
      <c r="L229" t="s">
        <v>10</v>
      </c>
      <c r="M229">
        <v>86</v>
      </c>
      <c r="N229">
        <v>68</v>
      </c>
      <c r="O229" t="s">
        <v>5</v>
      </c>
      <c r="P229">
        <v>87</v>
      </c>
      <c r="Q229">
        <v>92</v>
      </c>
      <c r="R229" t="s">
        <v>3</v>
      </c>
      <c r="S229">
        <v>402</v>
      </c>
      <c r="T229">
        <v>86</v>
      </c>
      <c r="U229" t="s">
        <v>5</v>
      </c>
      <c r="V229">
        <v>464</v>
      </c>
      <c r="W229">
        <v>378</v>
      </c>
      <c r="X229" t="s">
        <v>6</v>
      </c>
      <c r="Y229">
        <v>75.599999999999994</v>
      </c>
    </row>
    <row r="230" spans="1:25" x14ac:dyDescent="0.25">
      <c r="A230">
        <v>26138517</v>
      </c>
      <c r="B230" t="s">
        <v>1</v>
      </c>
      <c r="C230" t="s">
        <v>232</v>
      </c>
      <c r="D230">
        <v>184</v>
      </c>
      <c r="E230">
        <v>98</v>
      </c>
      <c r="F230" t="s">
        <v>4</v>
      </c>
      <c r="G230">
        <v>2</v>
      </c>
      <c r="H230">
        <v>92</v>
      </c>
      <c r="I230" t="s">
        <v>4</v>
      </c>
      <c r="J230">
        <v>41</v>
      </c>
      <c r="K230">
        <v>96</v>
      </c>
      <c r="L230" t="s">
        <v>4</v>
      </c>
      <c r="M230">
        <v>86</v>
      </c>
      <c r="N230">
        <v>99</v>
      </c>
      <c r="O230" t="s">
        <v>4</v>
      </c>
      <c r="P230">
        <v>87</v>
      </c>
      <c r="Q230">
        <v>99</v>
      </c>
      <c r="R230" t="s">
        <v>4</v>
      </c>
      <c r="S230">
        <v>402</v>
      </c>
      <c r="T230">
        <v>99</v>
      </c>
      <c r="U230" t="s">
        <v>4</v>
      </c>
      <c r="V230">
        <v>583</v>
      </c>
      <c r="W230">
        <v>484</v>
      </c>
      <c r="X230" t="s">
        <v>6</v>
      </c>
      <c r="Y230">
        <v>96.8</v>
      </c>
    </row>
    <row r="231" spans="1:25" x14ac:dyDescent="0.25">
      <c r="A231">
        <v>26138518</v>
      </c>
      <c r="B231" t="s">
        <v>13</v>
      </c>
      <c r="C231" t="s">
        <v>233</v>
      </c>
      <c r="D231">
        <v>184</v>
      </c>
      <c r="E231">
        <v>90</v>
      </c>
      <c r="F231" t="s">
        <v>3</v>
      </c>
      <c r="G231">
        <v>2</v>
      </c>
      <c r="H231">
        <v>85</v>
      </c>
      <c r="I231" t="s">
        <v>8</v>
      </c>
      <c r="J231">
        <v>41</v>
      </c>
      <c r="K231">
        <v>86</v>
      </c>
      <c r="L231" t="s">
        <v>3</v>
      </c>
      <c r="M231">
        <v>86</v>
      </c>
      <c r="N231">
        <v>81</v>
      </c>
      <c r="O231" t="s">
        <v>3</v>
      </c>
      <c r="P231">
        <v>87</v>
      </c>
      <c r="Q231">
        <v>97</v>
      </c>
      <c r="R231" t="s">
        <v>4</v>
      </c>
      <c r="S231">
        <v>402</v>
      </c>
      <c r="T231">
        <v>89</v>
      </c>
      <c r="U231" t="s">
        <v>8</v>
      </c>
      <c r="V231">
        <v>528</v>
      </c>
      <c r="W231">
        <v>439</v>
      </c>
      <c r="X231" t="s">
        <v>6</v>
      </c>
      <c r="Y231">
        <v>87.8</v>
      </c>
    </row>
    <row r="232" spans="1:25" x14ac:dyDescent="0.25">
      <c r="A232">
        <v>26138519</v>
      </c>
      <c r="B232" t="s">
        <v>13</v>
      </c>
      <c r="C232" t="s">
        <v>234</v>
      </c>
      <c r="D232">
        <v>184</v>
      </c>
      <c r="E232">
        <v>80</v>
      </c>
      <c r="F232" t="s">
        <v>5</v>
      </c>
      <c r="G232">
        <v>2</v>
      </c>
      <c r="H232">
        <v>84</v>
      </c>
      <c r="I232" t="s">
        <v>8</v>
      </c>
      <c r="J232">
        <v>241</v>
      </c>
      <c r="K232">
        <v>55</v>
      </c>
      <c r="L232" t="s">
        <v>10</v>
      </c>
      <c r="M232">
        <v>86</v>
      </c>
      <c r="N232">
        <v>84</v>
      </c>
      <c r="O232" t="s">
        <v>3</v>
      </c>
      <c r="P232">
        <v>87</v>
      </c>
      <c r="Q232">
        <v>95</v>
      </c>
      <c r="R232" t="s">
        <v>4</v>
      </c>
      <c r="S232">
        <v>402</v>
      </c>
      <c r="T232">
        <v>87</v>
      </c>
      <c r="U232" t="s">
        <v>5</v>
      </c>
      <c r="V232">
        <v>485</v>
      </c>
      <c r="W232">
        <v>398</v>
      </c>
      <c r="X232" t="s">
        <v>6</v>
      </c>
      <c r="Y232">
        <v>79.599999999999994</v>
      </c>
    </row>
    <row r="233" spans="1:25" x14ac:dyDescent="0.25">
      <c r="A233">
        <v>26138520</v>
      </c>
      <c r="B233" t="s">
        <v>13</v>
      </c>
      <c r="C233" t="s">
        <v>235</v>
      </c>
      <c r="D233">
        <v>184</v>
      </c>
      <c r="E233">
        <v>98</v>
      </c>
      <c r="F233" t="s">
        <v>4</v>
      </c>
      <c r="G233">
        <v>2</v>
      </c>
      <c r="H233">
        <v>93</v>
      </c>
      <c r="I233" t="s">
        <v>4</v>
      </c>
      <c r="J233">
        <v>41</v>
      </c>
      <c r="K233">
        <v>83</v>
      </c>
      <c r="L233" t="s">
        <v>3</v>
      </c>
      <c r="M233">
        <v>86</v>
      </c>
      <c r="N233">
        <v>92</v>
      </c>
      <c r="O233" t="s">
        <v>4</v>
      </c>
      <c r="P233">
        <v>87</v>
      </c>
      <c r="Q233">
        <v>97</v>
      </c>
      <c r="R233" t="s">
        <v>4</v>
      </c>
      <c r="S233">
        <v>402</v>
      </c>
      <c r="T233">
        <v>93</v>
      </c>
      <c r="U233" t="s">
        <v>3</v>
      </c>
      <c r="V233">
        <v>556</v>
      </c>
      <c r="W233">
        <v>463</v>
      </c>
      <c r="X233" t="s">
        <v>6</v>
      </c>
      <c r="Y233">
        <v>92.6</v>
      </c>
    </row>
    <row r="234" spans="1:25" x14ac:dyDescent="0.25">
      <c r="A234">
        <v>26138521</v>
      </c>
      <c r="B234" t="s">
        <v>1</v>
      </c>
      <c r="C234" t="s">
        <v>69</v>
      </c>
      <c r="D234">
        <v>184</v>
      </c>
      <c r="E234">
        <v>80</v>
      </c>
      <c r="F234" t="s">
        <v>5</v>
      </c>
      <c r="G234">
        <v>2</v>
      </c>
      <c r="H234">
        <v>79</v>
      </c>
      <c r="I234" t="s">
        <v>5</v>
      </c>
      <c r="J234">
        <v>41</v>
      </c>
      <c r="K234">
        <v>58</v>
      </c>
      <c r="L234" t="s">
        <v>10</v>
      </c>
      <c r="M234">
        <v>86</v>
      </c>
      <c r="N234">
        <v>70</v>
      </c>
      <c r="O234" t="s">
        <v>8</v>
      </c>
      <c r="P234">
        <v>87</v>
      </c>
      <c r="Q234">
        <v>87</v>
      </c>
      <c r="R234" t="s">
        <v>8</v>
      </c>
      <c r="S234">
        <v>402</v>
      </c>
      <c r="T234">
        <v>81</v>
      </c>
      <c r="U234" t="s">
        <v>16</v>
      </c>
      <c r="V234">
        <v>455</v>
      </c>
      <c r="W234">
        <v>374</v>
      </c>
      <c r="X234" t="s">
        <v>6</v>
      </c>
      <c r="Y234">
        <v>74.8</v>
      </c>
    </row>
    <row r="235" spans="1:25" x14ac:dyDescent="0.25">
      <c r="A235">
        <v>26138522</v>
      </c>
      <c r="B235" t="s">
        <v>1</v>
      </c>
      <c r="C235" t="s">
        <v>236</v>
      </c>
      <c r="D235">
        <v>184</v>
      </c>
      <c r="E235">
        <v>56</v>
      </c>
      <c r="F235" t="s">
        <v>12</v>
      </c>
      <c r="G235">
        <v>2</v>
      </c>
      <c r="H235">
        <v>69</v>
      </c>
      <c r="I235" t="s">
        <v>16</v>
      </c>
      <c r="J235">
        <v>41</v>
      </c>
      <c r="K235">
        <v>40</v>
      </c>
      <c r="L235" t="s">
        <v>12</v>
      </c>
      <c r="M235">
        <v>86</v>
      </c>
      <c r="N235">
        <v>55</v>
      </c>
      <c r="O235" t="s">
        <v>10</v>
      </c>
      <c r="P235">
        <v>87</v>
      </c>
      <c r="Q235">
        <v>69</v>
      </c>
      <c r="R235" t="s">
        <v>10</v>
      </c>
      <c r="S235">
        <v>402</v>
      </c>
      <c r="T235">
        <v>70</v>
      </c>
      <c r="U235" t="s">
        <v>19</v>
      </c>
      <c r="V235">
        <v>359</v>
      </c>
      <c r="W235">
        <v>289</v>
      </c>
      <c r="X235" t="s">
        <v>6</v>
      </c>
      <c r="Y235">
        <v>57.8</v>
      </c>
    </row>
    <row r="236" spans="1:25" x14ac:dyDescent="0.25">
      <c r="A236">
        <v>26138523</v>
      </c>
      <c r="B236" t="s">
        <v>1</v>
      </c>
      <c r="C236" t="s">
        <v>237</v>
      </c>
      <c r="D236">
        <v>184</v>
      </c>
      <c r="E236">
        <v>60</v>
      </c>
      <c r="F236" t="s">
        <v>12</v>
      </c>
      <c r="G236">
        <v>122</v>
      </c>
      <c r="H236">
        <v>81</v>
      </c>
      <c r="I236" t="s">
        <v>8</v>
      </c>
      <c r="J236">
        <v>41</v>
      </c>
      <c r="K236">
        <v>60</v>
      </c>
      <c r="L236" t="s">
        <v>5</v>
      </c>
      <c r="M236">
        <v>86</v>
      </c>
      <c r="N236">
        <v>70</v>
      </c>
      <c r="O236" t="s">
        <v>8</v>
      </c>
      <c r="P236">
        <v>87</v>
      </c>
      <c r="Q236">
        <v>79</v>
      </c>
      <c r="R236" t="s">
        <v>5</v>
      </c>
      <c r="S236">
        <v>402</v>
      </c>
      <c r="T236">
        <v>73</v>
      </c>
      <c r="U236" t="s">
        <v>12</v>
      </c>
      <c r="V236">
        <v>423</v>
      </c>
      <c r="W236">
        <v>350</v>
      </c>
      <c r="X236" t="s">
        <v>6</v>
      </c>
      <c r="Y236">
        <v>70</v>
      </c>
    </row>
    <row r="237" spans="1:25" x14ac:dyDescent="0.25">
      <c r="A237">
        <v>26138524</v>
      </c>
      <c r="B237" t="s">
        <v>13</v>
      </c>
      <c r="C237" t="s">
        <v>238</v>
      </c>
      <c r="D237">
        <v>184</v>
      </c>
      <c r="E237">
        <v>58</v>
      </c>
      <c r="F237" t="s">
        <v>12</v>
      </c>
      <c r="G237">
        <v>2</v>
      </c>
      <c r="H237">
        <v>68</v>
      </c>
      <c r="I237" t="s">
        <v>16</v>
      </c>
      <c r="J237">
        <v>41</v>
      </c>
      <c r="K237">
        <v>49</v>
      </c>
      <c r="L237" t="s">
        <v>16</v>
      </c>
      <c r="M237">
        <v>86</v>
      </c>
      <c r="N237">
        <v>44</v>
      </c>
      <c r="O237" t="s">
        <v>12</v>
      </c>
      <c r="P237">
        <v>87</v>
      </c>
      <c r="Q237">
        <v>69</v>
      </c>
      <c r="R237" t="s">
        <v>10</v>
      </c>
      <c r="S237">
        <v>402</v>
      </c>
      <c r="T237">
        <v>70</v>
      </c>
      <c r="U237" t="s">
        <v>19</v>
      </c>
      <c r="V237">
        <v>358</v>
      </c>
      <c r="W237">
        <v>288</v>
      </c>
      <c r="X237" t="s">
        <v>6</v>
      </c>
      <c r="Y237">
        <v>57.6</v>
      </c>
    </row>
    <row r="238" spans="1:25" x14ac:dyDescent="0.25">
      <c r="A238">
        <v>26138525</v>
      </c>
      <c r="B238" t="s">
        <v>13</v>
      </c>
      <c r="C238" t="s">
        <v>82</v>
      </c>
      <c r="D238">
        <v>184</v>
      </c>
      <c r="E238">
        <v>60</v>
      </c>
      <c r="F238" t="s">
        <v>12</v>
      </c>
      <c r="G238">
        <v>2</v>
      </c>
      <c r="H238">
        <v>68</v>
      </c>
      <c r="I238" t="s">
        <v>16</v>
      </c>
      <c r="J238">
        <v>41</v>
      </c>
      <c r="K238">
        <v>48</v>
      </c>
      <c r="L238" t="s">
        <v>16</v>
      </c>
      <c r="M238">
        <v>86</v>
      </c>
      <c r="N238">
        <v>58</v>
      </c>
      <c r="O238" t="s">
        <v>10</v>
      </c>
      <c r="P238">
        <v>87</v>
      </c>
      <c r="Q238">
        <v>76</v>
      </c>
      <c r="R238" t="s">
        <v>5</v>
      </c>
      <c r="S238">
        <v>402</v>
      </c>
      <c r="T238">
        <v>72</v>
      </c>
      <c r="U238" t="s">
        <v>12</v>
      </c>
      <c r="V238">
        <v>382</v>
      </c>
      <c r="W238">
        <v>310</v>
      </c>
      <c r="X238" t="s">
        <v>6</v>
      </c>
      <c r="Y238">
        <v>62</v>
      </c>
    </row>
    <row r="239" spans="1:25" x14ac:dyDescent="0.25">
      <c r="A239">
        <v>26138526</v>
      </c>
      <c r="B239" t="s">
        <v>1</v>
      </c>
      <c r="C239" t="s">
        <v>239</v>
      </c>
      <c r="D239">
        <v>184</v>
      </c>
      <c r="E239">
        <v>57</v>
      </c>
      <c r="F239" t="s">
        <v>12</v>
      </c>
      <c r="G239">
        <v>2</v>
      </c>
      <c r="H239">
        <v>60</v>
      </c>
      <c r="I239" t="s">
        <v>12</v>
      </c>
      <c r="J239">
        <v>41</v>
      </c>
      <c r="K239">
        <v>43</v>
      </c>
      <c r="L239" t="s">
        <v>12</v>
      </c>
      <c r="M239">
        <v>86</v>
      </c>
      <c r="N239">
        <v>56</v>
      </c>
      <c r="O239" t="s">
        <v>10</v>
      </c>
      <c r="P239">
        <v>87</v>
      </c>
      <c r="Q239">
        <v>69</v>
      </c>
      <c r="R239" t="s">
        <v>10</v>
      </c>
      <c r="S239">
        <v>402</v>
      </c>
      <c r="T239">
        <v>68</v>
      </c>
      <c r="U239" t="s">
        <v>19</v>
      </c>
      <c r="V239">
        <v>353</v>
      </c>
      <c r="W239">
        <v>285</v>
      </c>
      <c r="X239" t="s">
        <v>6</v>
      </c>
      <c r="Y239">
        <v>57</v>
      </c>
    </row>
    <row r="240" spans="1:25" x14ac:dyDescent="0.25">
      <c r="A240">
        <v>26138527</v>
      </c>
      <c r="B240" t="s">
        <v>1</v>
      </c>
      <c r="C240" t="s">
        <v>240</v>
      </c>
      <c r="D240">
        <v>184</v>
      </c>
      <c r="E240">
        <v>65</v>
      </c>
      <c r="F240" t="s">
        <v>16</v>
      </c>
      <c r="G240">
        <v>122</v>
      </c>
      <c r="H240">
        <v>58</v>
      </c>
      <c r="I240" t="s">
        <v>16</v>
      </c>
      <c r="J240">
        <v>241</v>
      </c>
      <c r="K240">
        <v>50</v>
      </c>
      <c r="L240" t="s">
        <v>16</v>
      </c>
      <c r="M240">
        <v>86</v>
      </c>
      <c r="N240">
        <v>60</v>
      </c>
      <c r="O240" t="s">
        <v>10</v>
      </c>
      <c r="P240">
        <v>87</v>
      </c>
      <c r="Q240">
        <v>70</v>
      </c>
      <c r="R240" t="s">
        <v>10</v>
      </c>
      <c r="S240">
        <v>402</v>
      </c>
      <c r="T240">
        <v>70</v>
      </c>
      <c r="U240" t="s">
        <v>19</v>
      </c>
      <c r="V240">
        <v>373</v>
      </c>
      <c r="W240">
        <v>303</v>
      </c>
      <c r="X240" t="s">
        <v>6</v>
      </c>
      <c r="Y240">
        <v>60.6</v>
      </c>
    </row>
    <row r="241" spans="1:25" x14ac:dyDescent="0.25">
      <c r="A241">
        <v>26138528</v>
      </c>
      <c r="B241" t="s">
        <v>1</v>
      </c>
      <c r="C241" t="s">
        <v>241</v>
      </c>
      <c r="D241">
        <v>184</v>
      </c>
      <c r="E241">
        <v>57</v>
      </c>
      <c r="F241" t="s">
        <v>12</v>
      </c>
      <c r="G241">
        <v>122</v>
      </c>
      <c r="H241">
        <v>57</v>
      </c>
      <c r="I241" t="s">
        <v>12</v>
      </c>
      <c r="J241">
        <v>41</v>
      </c>
      <c r="K241">
        <v>45</v>
      </c>
      <c r="L241" t="s">
        <v>16</v>
      </c>
      <c r="M241">
        <v>86</v>
      </c>
      <c r="N241">
        <v>53</v>
      </c>
      <c r="O241" t="s">
        <v>10</v>
      </c>
      <c r="P241">
        <v>87</v>
      </c>
      <c r="Q241">
        <v>79</v>
      </c>
      <c r="R241" t="s">
        <v>5</v>
      </c>
      <c r="S241">
        <v>402</v>
      </c>
      <c r="T241">
        <v>69</v>
      </c>
      <c r="U241" t="s">
        <v>19</v>
      </c>
      <c r="V241">
        <v>360</v>
      </c>
      <c r="W241">
        <v>291</v>
      </c>
      <c r="X241" t="s">
        <v>6</v>
      </c>
      <c r="Y241">
        <v>58.2</v>
      </c>
    </row>
    <row r="242" spans="1:25" x14ac:dyDescent="0.25">
      <c r="A242">
        <v>26138529</v>
      </c>
      <c r="B242" t="s">
        <v>1</v>
      </c>
      <c r="C242" t="s">
        <v>242</v>
      </c>
      <c r="D242">
        <v>184</v>
      </c>
      <c r="E242">
        <v>57</v>
      </c>
      <c r="F242" t="s">
        <v>12</v>
      </c>
      <c r="G242">
        <v>2</v>
      </c>
      <c r="H242">
        <v>61</v>
      </c>
      <c r="I242" t="s">
        <v>12</v>
      </c>
      <c r="J242">
        <v>241</v>
      </c>
      <c r="K242">
        <v>43</v>
      </c>
      <c r="L242" t="s">
        <v>12</v>
      </c>
      <c r="M242">
        <v>86</v>
      </c>
      <c r="N242">
        <v>59</v>
      </c>
      <c r="O242" t="s">
        <v>10</v>
      </c>
      <c r="P242">
        <v>87</v>
      </c>
      <c r="Q242">
        <v>79</v>
      </c>
      <c r="R242" t="s">
        <v>5</v>
      </c>
      <c r="S242">
        <v>402</v>
      </c>
      <c r="T242">
        <v>71</v>
      </c>
      <c r="U242" t="s">
        <v>12</v>
      </c>
      <c r="V242">
        <v>370</v>
      </c>
      <c r="W242">
        <v>299</v>
      </c>
      <c r="X242" t="s">
        <v>6</v>
      </c>
      <c r="Y242">
        <v>59.8</v>
      </c>
    </row>
    <row r="243" spans="1:25" x14ac:dyDescent="0.25">
      <c r="A243">
        <v>26138530</v>
      </c>
      <c r="B243" t="s">
        <v>13</v>
      </c>
      <c r="C243" t="s">
        <v>243</v>
      </c>
      <c r="D243">
        <v>184</v>
      </c>
      <c r="E243">
        <v>69</v>
      </c>
      <c r="F243" t="s">
        <v>16</v>
      </c>
      <c r="G243">
        <v>2</v>
      </c>
      <c r="H243">
        <v>69</v>
      </c>
      <c r="I243" t="s">
        <v>16</v>
      </c>
      <c r="J243">
        <v>41</v>
      </c>
      <c r="K243">
        <v>53</v>
      </c>
      <c r="L243" t="s">
        <v>10</v>
      </c>
      <c r="M243">
        <v>86</v>
      </c>
      <c r="N243">
        <v>57</v>
      </c>
      <c r="O243" t="s">
        <v>10</v>
      </c>
      <c r="P243">
        <v>87</v>
      </c>
      <c r="Q243">
        <v>79</v>
      </c>
      <c r="R243" t="s">
        <v>5</v>
      </c>
      <c r="S243">
        <v>402</v>
      </c>
      <c r="T243">
        <v>75</v>
      </c>
      <c r="U243" t="s">
        <v>12</v>
      </c>
      <c r="V243">
        <v>402</v>
      </c>
      <c r="W243">
        <v>327</v>
      </c>
      <c r="X243" t="s">
        <v>6</v>
      </c>
      <c r="Y243">
        <v>65.400000000000006</v>
      </c>
    </row>
    <row r="244" spans="1:25" x14ac:dyDescent="0.25">
      <c r="A244">
        <v>26138531</v>
      </c>
      <c r="B244" t="s">
        <v>1</v>
      </c>
      <c r="C244" t="s">
        <v>244</v>
      </c>
      <c r="D244">
        <v>184</v>
      </c>
      <c r="E244">
        <v>69</v>
      </c>
      <c r="F244" t="s">
        <v>16</v>
      </c>
      <c r="G244">
        <v>2</v>
      </c>
      <c r="H244">
        <v>79</v>
      </c>
      <c r="I244" t="s">
        <v>5</v>
      </c>
      <c r="J244">
        <v>241</v>
      </c>
      <c r="K244">
        <v>42</v>
      </c>
      <c r="L244" t="s">
        <v>12</v>
      </c>
      <c r="M244">
        <v>86</v>
      </c>
      <c r="N244">
        <v>60</v>
      </c>
      <c r="O244" t="s">
        <v>10</v>
      </c>
      <c r="P244">
        <v>87</v>
      </c>
      <c r="Q244">
        <v>89</v>
      </c>
      <c r="R244" t="s">
        <v>3</v>
      </c>
      <c r="S244">
        <v>402</v>
      </c>
      <c r="T244">
        <v>79</v>
      </c>
      <c r="U244" t="s">
        <v>16</v>
      </c>
      <c r="V244">
        <v>418</v>
      </c>
      <c r="W244">
        <v>339</v>
      </c>
      <c r="X244" t="s">
        <v>6</v>
      </c>
      <c r="Y244">
        <v>67.8</v>
      </c>
    </row>
    <row r="245" spans="1:25" x14ac:dyDescent="0.25">
      <c r="A245">
        <v>26138532</v>
      </c>
      <c r="B245" t="s">
        <v>13</v>
      </c>
      <c r="C245" t="s">
        <v>245</v>
      </c>
      <c r="D245">
        <v>184</v>
      </c>
      <c r="E245">
        <v>57</v>
      </c>
      <c r="F245" t="s">
        <v>12</v>
      </c>
      <c r="G245">
        <v>2</v>
      </c>
      <c r="H245">
        <v>61</v>
      </c>
      <c r="I245" t="s">
        <v>12</v>
      </c>
      <c r="J245">
        <v>241</v>
      </c>
      <c r="K245">
        <v>36</v>
      </c>
      <c r="L245" t="s">
        <v>19</v>
      </c>
      <c r="M245">
        <v>86</v>
      </c>
      <c r="N245">
        <v>45</v>
      </c>
      <c r="O245" t="s">
        <v>12</v>
      </c>
      <c r="P245">
        <v>87</v>
      </c>
      <c r="Q245">
        <v>69</v>
      </c>
      <c r="R245" t="s">
        <v>10</v>
      </c>
      <c r="S245">
        <v>402</v>
      </c>
      <c r="T245">
        <v>68</v>
      </c>
      <c r="U245" t="s">
        <v>19</v>
      </c>
      <c r="V245">
        <v>336</v>
      </c>
      <c r="W245">
        <v>268</v>
      </c>
      <c r="X245" t="s">
        <v>6</v>
      </c>
      <c r="Y245">
        <v>53.6</v>
      </c>
    </row>
    <row r="246" spans="1:25" x14ac:dyDescent="0.25">
      <c r="A246">
        <v>26138533</v>
      </c>
      <c r="B246" t="s">
        <v>13</v>
      </c>
      <c r="C246" t="s">
        <v>246</v>
      </c>
      <c r="D246">
        <v>184</v>
      </c>
      <c r="E246">
        <v>59</v>
      </c>
      <c r="F246" t="s">
        <v>12</v>
      </c>
      <c r="G246">
        <v>2</v>
      </c>
      <c r="H246">
        <v>61</v>
      </c>
      <c r="I246" t="s">
        <v>12</v>
      </c>
      <c r="J246">
        <v>241</v>
      </c>
      <c r="K246">
        <v>40</v>
      </c>
      <c r="L246" t="s">
        <v>12</v>
      </c>
      <c r="M246">
        <v>86</v>
      </c>
      <c r="N246">
        <v>45</v>
      </c>
      <c r="O246" t="s">
        <v>12</v>
      </c>
      <c r="P246">
        <v>87</v>
      </c>
      <c r="Q246">
        <v>79</v>
      </c>
      <c r="R246" t="s">
        <v>5</v>
      </c>
      <c r="S246">
        <v>402</v>
      </c>
      <c r="T246">
        <v>71</v>
      </c>
      <c r="U246" t="s">
        <v>12</v>
      </c>
      <c r="V246">
        <v>355</v>
      </c>
      <c r="W246">
        <v>284</v>
      </c>
      <c r="X246" t="s">
        <v>6</v>
      </c>
      <c r="Y246">
        <v>56.8</v>
      </c>
    </row>
    <row r="247" spans="1:25" x14ac:dyDescent="0.25">
      <c r="A247">
        <v>26138534</v>
      </c>
      <c r="B247" t="s">
        <v>13</v>
      </c>
      <c r="C247" t="s">
        <v>247</v>
      </c>
      <c r="D247">
        <v>184</v>
      </c>
      <c r="E247">
        <v>75</v>
      </c>
      <c r="F247" t="s">
        <v>10</v>
      </c>
      <c r="G247">
        <v>2</v>
      </c>
      <c r="H247">
        <v>66</v>
      </c>
      <c r="I247" t="s">
        <v>16</v>
      </c>
      <c r="J247">
        <v>241</v>
      </c>
      <c r="K247">
        <v>50</v>
      </c>
      <c r="L247" t="s">
        <v>16</v>
      </c>
      <c r="M247">
        <v>86</v>
      </c>
      <c r="N247">
        <v>59</v>
      </c>
      <c r="O247" t="s">
        <v>10</v>
      </c>
      <c r="P247">
        <v>87</v>
      </c>
      <c r="Q247">
        <v>88</v>
      </c>
      <c r="R247" t="s">
        <v>8</v>
      </c>
      <c r="S247">
        <v>402</v>
      </c>
      <c r="T247">
        <v>77</v>
      </c>
      <c r="U247" t="s">
        <v>16</v>
      </c>
      <c r="V247">
        <v>415</v>
      </c>
      <c r="W247">
        <v>338</v>
      </c>
      <c r="X247" t="s">
        <v>6</v>
      </c>
      <c r="Y247">
        <v>67.599999999999994</v>
      </c>
    </row>
    <row r="248" spans="1:25" x14ac:dyDescent="0.25">
      <c r="A248">
        <v>26138535</v>
      </c>
      <c r="B248" t="s">
        <v>1</v>
      </c>
      <c r="C248" t="s">
        <v>248</v>
      </c>
      <c r="D248">
        <v>184</v>
      </c>
      <c r="E248">
        <v>68</v>
      </c>
      <c r="F248" t="s">
        <v>16</v>
      </c>
      <c r="G248">
        <v>2</v>
      </c>
      <c r="H248">
        <v>68</v>
      </c>
      <c r="I248" t="s">
        <v>16</v>
      </c>
      <c r="J248">
        <v>41</v>
      </c>
      <c r="K248">
        <v>55</v>
      </c>
      <c r="L248" t="s">
        <v>10</v>
      </c>
      <c r="M248">
        <v>86</v>
      </c>
      <c r="N248">
        <v>52</v>
      </c>
      <c r="O248" t="s">
        <v>16</v>
      </c>
      <c r="P248">
        <v>87</v>
      </c>
      <c r="Q248">
        <v>78</v>
      </c>
      <c r="R248" t="s">
        <v>5</v>
      </c>
      <c r="S248">
        <v>402</v>
      </c>
      <c r="T248">
        <v>74</v>
      </c>
      <c r="U248" t="s">
        <v>12</v>
      </c>
      <c r="V248">
        <v>395</v>
      </c>
      <c r="W248">
        <v>321</v>
      </c>
      <c r="X248" t="s">
        <v>6</v>
      </c>
      <c r="Y248">
        <v>64.2</v>
      </c>
    </row>
    <row r="249" spans="1:25" x14ac:dyDescent="0.25">
      <c r="A249">
        <v>26138536</v>
      </c>
      <c r="B249" t="s">
        <v>1</v>
      </c>
      <c r="C249" t="s">
        <v>249</v>
      </c>
      <c r="D249">
        <v>184</v>
      </c>
      <c r="E249">
        <v>59</v>
      </c>
      <c r="F249" t="s">
        <v>12</v>
      </c>
      <c r="G249">
        <v>2</v>
      </c>
      <c r="H249">
        <v>65</v>
      </c>
      <c r="I249" t="s">
        <v>16</v>
      </c>
      <c r="J249">
        <v>241</v>
      </c>
      <c r="K249">
        <v>40</v>
      </c>
      <c r="L249" t="s">
        <v>12</v>
      </c>
      <c r="M249">
        <v>86</v>
      </c>
      <c r="N249">
        <v>43</v>
      </c>
      <c r="O249" t="s">
        <v>12</v>
      </c>
      <c r="P249">
        <v>87</v>
      </c>
      <c r="Q249">
        <v>60</v>
      </c>
      <c r="R249" t="s">
        <v>16</v>
      </c>
      <c r="S249">
        <v>402</v>
      </c>
      <c r="T249">
        <v>68</v>
      </c>
      <c r="U249" t="s">
        <v>19</v>
      </c>
      <c r="V249">
        <v>335</v>
      </c>
      <c r="W249">
        <v>267</v>
      </c>
      <c r="X249" t="s">
        <v>6</v>
      </c>
      <c r="Y249">
        <v>53.4</v>
      </c>
    </row>
    <row r="250" spans="1:25" x14ac:dyDescent="0.25">
      <c r="A250">
        <v>26138537</v>
      </c>
      <c r="B250" t="s">
        <v>1</v>
      </c>
      <c r="C250" t="s">
        <v>250</v>
      </c>
      <c r="D250">
        <v>184</v>
      </c>
      <c r="E250">
        <v>60</v>
      </c>
      <c r="F250" t="s">
        <v>12</v>
      </c>
      <c r="G250">
        <v>2</v>
      </c>
      <c r="H250">
        <v>60</v>
      </c>
      <c r="I250" t="s">
        <v>12</v>
      </c>
      <c r="J250">
        <v>241</v>
      </c>
      <c r="K250">
        <v>41</v>
      </c>
      <c r="L250" t="s">
        <v>12</v>
      </c>
      <c r="M250">
        <v>86</v>
      </c>
      <c r="N250">
        <v>54</v>
      </c>
      <c r="O250" t="s">
        <v>10</v>
      </c>
      <c r="P250">
        <v>87</v>
      </c>
      <c r="Q250">
        <v>79</v>
      </c>
      <c r="R250" t="s">
        <v>5</v>
      </c>
      <c r="S250">
        <v>402</v>
      </c>
      <c r="T250">
        <v>71</v>
      </c>
      <c r="U250" t="s">
        <v>12</v>
      </c>
      <c r="V250">
        <v>365</v>
      </c>
      <c r="W250">
        <v>294</v>
      </c>
      <c r="X250" t="s">
        <v>6</v>
      </c>
      <c r="Y250">
        <v>58.8</v>
      </c>
    </row>
    <row r="251" spans="1:25" x14ac:dyDescent="0.25">
      <c r="A251">
        <v>26138538</v>
      </c>
      <c r="B251" t="s">
        <v>13</v>
      </c>
      <c r="C251" t="s">
        <v>251</v>
      </c>
      <c r="D251">
        <v>184</v>
      </c>
      <c r="E251">
        <v>90</v>
      </c>
      <c r="F251" t="s">
        <v>3</v>
      </c>
      <c r="G251">
        <v>2</v>
      </c>
      <c r="H251">
        <v>78</v>
      </c>
      <c r="I251" t="s">
        <v>5</v>
      </c>
      <c r="J251">
        <v>41</v>
      </c>
      <c r="K251">
        <v>67</v>
      </c>
      <c r="L251" t="s">
        <v>5</v>
      </c>
      <c r="M251">
        <v>86</v>
      </c>
      <c r="N251">
        <v>70</v>
      </c>
      <c r="O251" t="s">
        <v>8</v>
      </c>
      <c r="P251">
        <v>87</v>
      </c>
      <c r="Q251">
        <v>90</v>
      </c>
      <c r="R251" t="s">
        <v>3</v>
      </c>
      <c r="S251">
        <v>402</v>
      </c>
      <c r="T251">
        <v>83</v>
      </c>
      <c r="U251" t="s">
        <v>10</v>
      </c>
      <c r="V251">
        <v>478</v>
      </c>
      <c r="W251">
        <v>395</v>
      </c>
      <c r="X251" t="s">
        <v>6</v>
      </c>
      <c r="Y251">
        <v>79</v>
      </c>
    </row>
    <row r="252" spans="1:25" x14ac:dyDescent="0.25">
      <c r="A252">
        <v>26138539</v>
      </c>
      <c r="B252" t="s">
        <v>1</v>
      </c>
      <c r="C252" t="s">
        <v>252</v>
      </c>
      <c r="D252">
        <v>184</v>
      </c>
      <c r="E252">
        <v>74</v>
      </c>
      <c r="F252" t="s">
        <v>10</v>
      </c>
      <c r="G252">
        <v>2</v>
      </c>
      <c r="H252">
        <v>74</v>
      </c>
      <c r="I252" t="s">
        <v>10</v>
      </c>
      <c r="J252">
        <v>241</v>
      </c>
      <c r="K252">
        <v>50</v>
      </c>
      <c r="L252" t="s">
        <v>16</v>
      </c>
      <c r="M252">
        <v>86</v>
      </c>
      <c r="N252">
        <v>68</v>
      </c>
      <c r="O252" t="s">
        <v>5</v>
      </c>
      <c r="P252">
        <v>87</v>
      </c>
      <c r="Q252">
        <v>88</v>
      </c>
      <c r="R252" t="s">
        <v>8</v>
      </c>
      <c r="S252">
        <v>402</v>
      </c>
      <c r="T252">
        <v>82</v>
      </c>
      <c r="U252" t="s">
        <v>10</v>
      </c>
      <c r="V252">
        <v>436</v>
      </c>
      <c r="W252">
        <v>354</v>
      </c>
      <c r="X252" t="s">
        <v>6</v>
      </c>
      <c r="Y252">
        <v>70.8</v>
      </c>
    </row>
    <row r="253" spans="1:25" x14ac:dyDescent="0.25">
      <c r="A253">
        <v>26138540</v>
      </c>
      <c r="B253" t="s">
        <v>1</v>
      </c>
      <c r="C253" t="s">
        <v>253</v>
      </c>
      <c r="D253">
        <v>184</v>
      </c>
      <c r="E253">
        <v>59</v>
      </c>
      <c r="F253" t="s">
        <v>12</v>
      </c>
      <c r="G253">
        <v>2</v>
      </c>
      <c r="H253">
        <v>70</v>
      </c>
      <c r="I253" t="s">
        <v>10</v>
      </c>
      <c r="J253">
        <v>41</v>
      </c>
      <c r="K253">
        <v>69</v>
      </c>
      <c r="L253" t="s">
        <v>5</v>
      </c>
      <c r="M253">
        <v>86</v>
      </c>
      <c r="N253">
        <v>60</v>
      </c>
      <c r="O253" t="s">
        <v>10</v>
      </c>
      <c r="P253">
        <v>87</v>
      </c>
      <c r="Q253">
        <v>79</v>
      </c>
      <c r="R253" t="s">
        <v>5</v>
      </c>
      <c r="S253">
        <v>402</v>
      </c>
      <c r="T253">
        <v>75</v>
      </c>
      <c r="U253" t="s">
        <v>12</v>
      </c>
      <c r="V253">
        <v>412</v>
      </c>
      <c r="W253">
        <v>337</v>
      </c>
      <c r="X253" t="s">
        <v>6</v>
      </c>
      <c r="Y253">
        <v>67.400000000000006</v>
      </c>
    </row>
    <row r="254" spans="1:25" x14ac:dyDescent="0.25">
      <c r="A254">
        <v>26138541</v>
      </c>
      <c r="B254" t="s">
        <v>1</v>
      </c>
      <c r="C254" t="s">
        <v>254</v>
      </c>
      <c r="D254">
        <v>184</v>
      </c>
      <c r="E254">
        <v>90</v>
      </c>
      <c r="F254" t="s">
        <v>3</v>
      </c>
      <c r="G254">
        <v>2</v>
      </c>
      <c r="H254">
        <v>90</v>
      </c>
      <c r="I254" t="s">
        <v>3</v>
      </c>
      <c r="J254">
        <v>41</v>
      </c>
      <c r="K254">
        <v>96</v>
      </c>
      <c r="L254" t="s">
        <v>4</v>
      </c>
      <c r="M254">
        <v>86</v>
      </c>
      <c r="N254">
        <v>99</v>
      </c>
      <c r="O254" t="s">
        <v>4</v>
      </c>
      <c r="P254">
        <v>87</v>
      </c>
      <c r="Q254">
        <v>99</v>
      </c>
      <c r="R254" t="s">
        <v>4</v>
      </c>
      <c r="S254">
        <v>402</v>
      </c>
      <c r="T254">
        <v>94</v>
      </c>
      <c r="U254" t="s">
        <v>3</v>
      </c>
      <c r="V254">
        <v>568</v>
      </c>
      <c r="W254">
        <v>474</v>
      </c>
      <c r="X254" t="s">
        <v>6</v>
      </c>
      <c r="Y254">
        <v>94.8</v>
      </c>
    </row>
    <row r="255" spans="1:25" x14ac:dyDescent="0.25">
      <c r="A255">
        <v>26138542</v>
      </c>
      <c r="B255" t="s">
        <v>1</v>
      </c>
      <c r="C255" t="s">
        <v>255</v>
      </c>
      <c r="D255">
        <v>184</v>
      </c>
      <c r="E255">
        <v>49</v>
      </c>
      <c r="F255" t="s">
        <v>19</v>
      </c>
      <c r="G255">
        <v>2</v>
      </c>
      <c r="H255">
        <v>68</v>
      </c>
      <c r="I255" t="s">
        <v>16</v>
      </c>
      <c r="J255">
        <v>241</v>
      </c>
      <c r="K255">
        <v>40</v>
      </c>
      <c r="L255" t="s">
        <v>12</v>
      </c>
      <c r="M255">
        <v>86</v>
      </c>
      <c r="N255">
        <v>56</v>
      </c>
      <c r="O255" t="s">
        <v>10</v>
      </c>
      <c r="P255">
        <v>87</v>
      </c>
      <c r="Q255">
        <v>79</v>
      </c>
      <c r="R255" t="s">
        <v>5</v>
      </c>
      <c r="S255">
        <v>402</v>
      </c>
      <c r="T255">
        <v>72</v>
      </c>
      <c r="U255" t="s">
        <v>12</v>
      </c>
      <c r="V255">
        <v>364</v>
      </c>
      <c r="W255">
        <v>292</v>
      </c>
      <c r="X255" t="s">
        <v>6</v>
      </c>
      <c r="Y255">
        <v>58.4</v>
      </c>
    </row>
    <row r="256" spans="1:25" x14ac:dyDescent="0.25">
      <c r="A256">
        <v>26138543</v>
      </c>
      <c r="B256" t="s">
        <v>1</v>
      </c>
      <c r="C256" t="s">
        <v>256</v>
      </c>
      <c r="D256">
        <v>184</v>
      </c>
      <c r="E256">
        <v>90</v>
      </c>
      <c r="F256" t="s">
        <v>3</v>
      </c>
      <c r="G256">
        <v>2</v>
      </c>
      <c r="H256">
        <v>89</v>
      </c>
      <c r="I256" t="s">
        <v>3</v>
      </c>
      <c r="J256">
        <v>41</v>
      </c>
      <c r="K256">
        <v>70</v>
      </c>
      <c r="L256" t="s">
        <v>8</v>
      </c>
      <c r="M256">
        <v>86</v>
      </c>
      <c r="N256">
        <v>83</v>
      </c>
      <c r="O256" t="s">
        <v>3</v>
      </c>
      <c r="P256">
        <v>87</v>
      </c>
      <c r="Q256">
        <v>96</v>
      </c>
      <c r="R256" t="s">
        <v>4</v>
      </c>
      <c r="S256">
        <v>402</v>
      </c>
      <c r="T256">
        <v>88</v>
      </c>
      <c r="U256" t="s">
        <v>5</v>
      </c>
      <c r="V256">
        <v>516</v>
      </c>
      <c r="W256">
        <v>428</v>
      </c>
      <c r="X256" t="s">
        <v>6</v>
      </c>
      <c r="Y256">
        <v>85.6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F69F-CFB2-420A-B3EF-2D03D0FF87E8}">
  <dimension ref="A1:Z11"/>
  <sheetViews>
    <sheetView view="pageBreakPreview" zoomScale="110" zoomScaleNormal="100" zoomScaleSheetLayoutView="110" workbookViewId="0">
      <selection activeCell="S17" sqref="S17"/>
    </sheetView>
  </sheetViews>
  <sheetFormatPr defaultRowHeight="15" x14ac:dyDescent="0.25"/>
  <cols>
    <col min="4" max="11" width="6.7109375" customWidth="1"/>
    <col min="12" max="20" width="4.42578125" customWidth="1"/>
    <col min="22" max="22" width="5.28515625" customWidth="1"/>
    <col min="23" max="23" width="6.7109375" customWidth="1"/>
    <col min="24" max="24" width="5.85546875" customWidth="1"/>
  </cols>
  <sheetData>
    <row r="1" spans="1:26" ht="21" x14ac:dyDescent="0.35">
      <c r="A1" s="28" t="s">
        <v>327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6" ht="29.1" customHeight="1" x14ac:dyDescent="0.25">
      <c r="A2" s="27" t="s">
        <v>297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6" ht="15.75" thickBot="1" x14ac:dyDescent="0.3"/>
    <row r="4" spans="1:26" ht="24.75" thickBot="1" x14ac:dyDescent="0.3">
      <c r="A4" s="32" t="s">
        <v>281</v>
      </c>
      <c r="B4" s="32" t="s">
        <v>282</v>
      </c>
      <c r="C4" s="32" t="s">
        <v>283</v>
      </c>
      <c r="D4" s="32" t="s">
        <v>284</v>
      </c>
      <c r="E4" s="32" t="s">
        <v>285</v>
      </c>
      <c r="F4" s="32" t="s">
        <v>4</v>
      </c>
      <c r="G4" s="32" t="s">
        <v>3</v>
      </c>
      <c r="H4" s="32" t="s">
        <v>8</v>
      </c>
      <c r="I4" s="32" t="s">
        <v>5</v>
      </c>
      <c r="J4" s="32" t="s">
        <v>10</v>
      </c>
      <c r="K4" s="32" t="s">
        <v>16</v>
      </c>
      <c r="L4" s="32" t="s">
        <v>12</v>
      </c>
      <c r="M4" s="32" t="s">
        <v>19</v>
      </c>
      <c r="N4" s="32" t="s">
        <v>292</v>
      </c>
      <c r="O4" s="32" t="s">
        <v>286</v>
      </c>
      <c r="P4" s="32" t="s">
        <v>287</v>
      </c>
      <c r="Q4" s="32" t="s">
        <v>288</v>
      </c>
      <c r="R4" s="32" t="s">
        <v>289</v>
      </c>
      <c r="S4" s="32" t="s">
        <v>290</v>
      </c>
      <c r="T4" s="32" t="s">
        <v>291</v>
      </c>
      <c r="U4" s="32" t="s">
        <v>293</v>
      </c>
      <c r="V4" s="32" t="s">
        <v>294</v>
      </c>
      <c r="W4" s="32" t="s">
        <v>295</v>
      </c>
      <c r="X4" s="32" t="s">
        <v>296</v>
      </c>
      <c r="Y4" s="4"/>
      <c r="Z4" s="4"/>
    </row>
    <row r="5" spans="1:26" ht="15.75" thickBot="1" x14ac:dyDescent="0.3">
      <c r="A5" s="33">
        <v>220</v>
      </c>
      <c r="B5" s="33">
        <v>217</v>
      </c>
      <c r="C5" s="33">
        <v>3</v>
      </c>
      <c r="D5" s="33">
        <v>0</v>
      </c>
      <c r="E5" s="33">
        <v>98.64</v>
      </c>
      <c r="F5" s="32">
        <v>104</v>
      </c>
      <c r="G5" s="32">
        <v>96</v>
      </c>
      <c r="H5" s="32">
        <v>113</v>
      </c>
      <c r="I5" s="32">
        <v>115</v>
      </c>
      <c r="J5" s="32">
        <v>144</v>
      </c>
      <c r="K5" s="32">
        <v>149</v>
      </c>
      <c r="L5" s="32">
        <v>193</v>
      </c>
      <c r="M5" s="32">
        <v>156</v>
      </c>
      <c r="N5" s="32">
        <v>28</v>
      </c>
      <c r="O5" s="33">
        <v>2</v>
      </c>
      <c r="P5" s="33">
        <v>23</v>
      </c>
      <c r="Q5" s="33">
        <v>74</v>
      </c>
      <c r="R5" s="33">
        <v>55</v>
      </c>
      <c r="S5" s="33">
        <v>44</v>
      </c>
      <c r="T5" s="33">
        <v>22</v>
      </c>
      <c r="U5" s="32">
        <v>1098</v>
      </c>
      <c r="V5" s="33">
        <v>4322</v>
      </c>
      <c r="W5" s="33">
        <v>49.11</v>
      </c>
      <c r="X5" s="33">
        <v>321.17</v>
      </c>
      <c r="Y5" s="4"/>
      <c r="Z5" s="4"/>
    </row>
    <row r="8" spans="1:26" ht="31.5" customHeight="1" x14ac:dyDescent="0.25">
      <c r="A8" s="27" t="s">
        <v>298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10" spans="1:26" ht="24.75" thickBot="1" x14ac:dyDescent="0.3">
      <c r="A10" s="32" t="s">
        <v>281</v>
      </c>
      <c r="B10" s="32" t="s">
        <v>282</v>
      </c>
      <c r="C10" s="32" t="s">
        <v>283</v>
      </c>
      <c r="D10" s="32" t="s">
        <v>284</v>
      </c>
      <c r="E10" s="32" t="s">
        <v>285</v>
      </c>
      <c r="F10" s="32" t="s">
        <v>4</v>
      </c>
      <c r="G10" s="32" t="s">
        <v>3</v>
      </c>
      <c r="H10" s="32" t="s">
        <v>8</v>
      </c>
      <c r="I10" s="32" t="s">
        <v>5</v>
      </c>
      <c r="J10" s="32" t="s">
        <v>10</v>
      </c>
      <c r="K10" s="32" t="s">
        <v>16</v>
      </c>
      <c r="L10" s="32" t="s">
        <v>12</v>
      </c>
      <c r="M10" s="32" t="s">
        <v>19</v>
      </c>
      <c r="N10" s="32" t="s">
        <v>292</v>
      </c>
      <c r="O10" s="32" t="s">
        <v>286</v>
      </c>
      <c r="P10" s="32" t="s">
        <v>287</v>
      </c>
      <c r="Q10" s="32" t="s">
        <v>288</v>
      </c>
      <c r="R10" s="32" t="s">
        <v>289</v>
      </c>
      <c r="S10" s="32" t="s">
        <v>290</v>
      </c>
      <c r="T10" s="32" t="s">
        <v>291</v>
      </c>
      <c r="U10" s="32" t="s">
        <v>293</v>
      </c>
      <c r="V10" s="32" t="s">
        <v>294</v>
      </c>
      <c r="W10" s="32" t="s">
        <v>295</v>
      </c>
      <c r="X10" s="32" t="s">
        <v>296</v>
      </c>
    </row>
    <row r="11" spans="1:26" ht="15.75" thickBot="1" x14ac:dyDescent="0.3">
      <c r="A11" s="33">
        <v>220</v>
      </c>
      <c r="B11" s="33">
        <v>217</v>
      </c>
      <c r="C11" s="33">
        <v>3</v>
      </c>
      <c r="D11" s="33">
        <v>0</v>
      </c>
      <c r="E11" s="33">
        <v>98.64</v>
      </c>
      <c r="F11" s="32">
        <v>129</v>
      </c>
      <c r="G11" s="32">
        <v>116</v>
      </c>
      <c r="H11" s="32">
        <v>136</v>
      </c>
      <c r="I11" s="32">
        <v>137</v>
      </c>
      <c r="J11" s="32">
        <v>169</v>
      </c>
      <c r="K11" s="32">
        <v>181</v>
      </c>
      <c r="L11" s="32">
        <v>225</v>
      </c>
      <c r="M11" s="32">
        <v>195</v>
      </c>
      <c r="N11" s="32">
        <v>28</v>
      </c>
      <c r="O11" s="33">
        <v>1</v>
      </c>
      <c r="P11" s="33">
        <v>19</v>
      </c>
      <c r="Q11" s="33">
        <v>73</v>
      </c>
      <c r="R11" s="33">
        <v>58</v>
      </c>
      <c r="S11" s="33">
        <v>49</v>
      </c>
      <c r="T11" s="33">
        <v>20</v>
      </c>
      <c r="U11" s="32">
        <v>1316</v>
      </c>
      <c r="V11" s="33">
        <v>5209</v>
      </c>
      <c r="W11" s="33">
        <v>59.19</v>
      </c>
      <c r="X11" s="33">
        <v>393.25</v>
      </c>
      <c r="Y11" s="4"/>
    </row>
  </sheetData>
  <mergeCells count="3">
    <mergeCell ref="A2:X2"/>
    <mergeCell ref="A8:X8"/>
    <mergeCell ref="A1:X1"/>
  </mergeCells>
  <pageMargins left="0.7" right="0.7" top="0.75" bottom="0.75" header="0.3" footer="0.3"/>
  <pageSetup scale="82" orientation="landscape" r:id="rId1"/>
  <colBreaks count="1" manualBreakCount="1">
    <brk id="2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C172-0BA9-4732-BE97-5CD2C9358EB9}">
  <dimension ref="A1:W11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13.28515625" customWidth="1"/>
    <col min="5" max="23" width="7" customWidth="1"/>
  </cols>
  <sheetData>
    <row r="1" spans="1:23" ht="43.5" customHeight="1" x14ac:dyDescent="0.25">
      <c r="A1" s="27" t="s">
        <v>382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3" spans="1:23" s="8" customFormat="1" ht="63" x14ac:dyDescent="0.25">
      <c r="A3" s="34" t="s">
        <v>300</v>
      </c>
      <c r="B3" s="34" t="s">
        <v>301</v>
      </c>
      <c r="C3" s="34" t="s">
        <v>281</v>
      </c>
      <c r="D3" s="34" t="s">
        <v>282</v>
      </c>
      <c r="E3" s="34" t="s">
        <v>302</v>
      </c>
      <c r="F3" s="34" t="s">
        <v>4</v>
      </c>
      <c r="G3" s="34" t="s">
        <v>3</v>
      </c>
      <c r="H3" s="34" t="s">
        <v>8</v>
      </c>
      <c r="I3" s="34" t="s">
        <v>5</v>
      </c>
      <c r="J3" s="34" t="s">
        <v>10</v>
      </c>
      <c r="K3" s="34" t="s">
        <v>16</v>
      </c>
      <c r="L3" s="34" t="s">
        <v>12</v>
      </c>
      <c r="M3" s="34" t="s">
        <v>19</v>
      </c>
      <c r="N3" s="34" t="s">
        <v>292</v>
      </c>
      <c r="O3" s="34" t="s">
        <v>303</v>
      </c>
      <c r="P3" s="34" t="s">
        <v>304</v>
      </c>
      <c r="Q3" s="34" t="s">
        <v>305</v>
      </c>
      <c r="R3" s="34" t="s">
        <v>306</v>
      </c>
      <c r="S3" s="34" t="s">
        <v>307</v>
      </c>
      <c r="T3" s="34" t="s">
        <v>291</v>
      </c>
      <c r="U3" s="34" t="s">
        <v>294</v>
      </c>
      <c r="V3" s="34" t="s">
        <v>295</v>
      </c>
      <c r="W3" s="34" t="s">
        <v>296</v>
      </c>
    </row>
    <row r="4" spans="1:23" ht="21" x14ac:dyDescent="0.25">
      <c r="A4" s="35">
        <v>122</v>
      </c>
      <c r="B4" s="35" t="s">
        <v>308</v>
      </c>
      <c r="C4" s="35">
        <v>3</v>
      </c>
      <c r="D4" s="35">
        <v>3</v>
      </c>
      <c r="E4" s="35">
        <v>100</v>
      </c>
      <c r="F4" s="35">
        <v>0</v>
      </c>
      <c r="G4" s="35">
        <v>0</v>
      </c>
      <c r="H4" s="35">
        <v>0</v>
      </c>
      <c r="I4" s="35">
        <v>1</v>
      </c>
      <c r="J4" s="35">
        <v>1</v>
      </c>
      <c r="K4" s="35">
        <v>0</v>
      </c>
      <c r="L4" s="35">
        <v>0</v>
      </c>
      <c r="M4" s="35">
        <v>1</v>
      </c>
      <c r="N4" s="35">
        <v>0</v>
      </c>
      <c r="O4" s="35">
        <v>0</v>
      </c>
      <c r="P4" s="35">
        <v>0</v>
      </c>
      <c r="Q4" s="35">
        <v>1</v>
      </c>
      <c r="R4" s="35">
        <v>2</v>
      </c>
      <c r="S4" s="35">
        <v>0</v>
      </c>
      <c r="T4" s="35">
        <v>0</v>
      </c>
      <c r="U4" s="35">
        <v>10</v>
      </c>
      <c r="V4" s="35">
        <v>41.67</v>
      </c>
      <c r="W4" s="35">
        <v>60</v>
      </c>
    </row>
    <row r="5" spans="1:23" ht="21" x14ac:dyDescent="0.25">
      <c r="A5" s="35">
        <v>184</v>
      </c>
      <c r="B5" s="35" t="s">
        <v>261</v>
      </c>
      <c r="C5" s="35">
        <v>220</v>
      </c>
      <c r="D5" s="35">
        <v>219</v>
      </c>
      <c r="E5" s="35">
        <v>99.55</v>
      </c>
      <c r="F5" s="35">
        <v>19</v>
      </c>
      <c r="G5" s="35">
        <v>23</v>
      </c>
      <c r="H5" s="35">
        <v>28</v>
      </c>
      <c r="I5" s="35">
        <v>22</v>
      </c>
      <c r="J5" s="35">
        <v>32</v>
      </c>
      <c r="K5" s="35">
        <v>25</v>
      </c>
      <c r="L5" s="35">
        <v>44</v>
      </c>
      <c r="M5" s="35">
        <v>26</v>
      </c>
      <c r="N5" s="35">
        <v>1</v>
      </c>
      <c r="O5" s="35">
        <v>1</v>
      </c>
      <c r="P5" s="35">
        <v>8</v>
      </c>
      <c r="Q5" s="35">
        <v>56</v>
      </c>
      <c r="R5" s="35">
        <v>63</v>
      </c>
      <c r="S5" s="35">
        <v>66</v>
      </c>
      <c r="T5" s="35">
        <v>26</v>
      </c>
      <c r="U5" s="35">
        <v>908</v>
      </c>
      <c r="V5" s="35">
        <v>51.59</v>
      </c>
      <c r="W5" s="35">
        <v>70.150000000000006</v>
      </c>
    </row>
    <row r="6" spans="1:23" ht="63" x14ac:dyDescent="0.25">
      <c r="A6" s="35">
        <v>2</v>
      </c>
      <c r="B6" s="35" t="s">
        <v>380</v>
      </c>
      <c r="C6" s="35">
        <v>216</v>
      </c>
      <c r="D6" s="35">
        <v>215</v>
      </c>
      <c r="E6" s="35">
        <v>99.54</v>
      </c>
      <c r="F6" s="35">
        <v>23</v>
      </c>
      <c r="G6" s="35">
        <v>15</v>
      </c>
      <c r="H6" s="35">
        <v>18</v>
      </c>
      <c r="I6" s="35">
        <v>28</v>
      </c>
      <c r="J6" s="35">
        <v>23</v>
      </c>
      <c r="K6" s="35">
        <v>40</v>
      </c>
      <c r="L6" s="35">
        <v>38</v>
      </c>
      <c r="M6" s="35">
        <v>30</v>
      </c>
      <c r="N6" s="35">
        <v>1</v>
      </c>
      <c r="O6" s="35">
        <v>1</v>
      </c>
      <c r="P6" s="35">
        <v>16</v>
      </c>
      <c r="Q6" s="35">
        <v>36</v>
      </c>
      <c r="R6" s="35">
        <v>77</v>
      </c>
      <c r="S6" s="35">
        <v>58</v>
      </c>
      <c r="T6" s="35">
        <v>28</v>
      </c>
      <c r="U6" s="35">
        <v>855</v>
      </c>
      <c r="V6" s="35">
        <v>49.48</v>
      </c>
      <c r="W6" s="35">
        <v>69.739999999999995</v>
      </c>
    </row>
    <row r="7" spans="1:23" ht="42" x14ac:dyDescent="0.25">
      <c r="A7" s="35">
        <v>41</v>
      </c>
      <c r="B7" s="35" t="s">
        <v>329</v>
      </c>
      <c r="C7" s="35">
        <v>130</v>
      </c>
      <c r="D7" s="35">
        <v>129</v>
      </c>
      <c r="E7" s="35">
        <v>99.23</v>
      </c>
      <c r="F7" s="35">
        <v>20</v>
      </c>
      <c r="G7" s="35">
        <v>18</v>
      </c>
      <c r="H7" s="35">
        <v>17</v>
      </c>
      <c r="I7" s="35">
        <v>16</v>
      </c>
      <c r="J7" s="35">
        <v>19</v>
      </c>
      <c r="K7" s="35">
        <v>12</v>
      </c>
      <c r="L7" s="35">
        <v>17</v>
      </c>
      <c r="M7" s="35">
        <v>10</v>
      </c>
      <c r="N7" s="35">
        <v>1</v>
      </c>
      <c r="O7" s="35">
        <v>1</v>
      </c>
      <c r="P7" s="35">
        <v>19</v>
      </c>
      <c r="Q7" s="35">
        <v>31</v>
      </c>
      <c r="R7" s="35">
        <v>30</v>
      </c>
      <c r="S7" s="35">
        <v>29</v>
      </c>
      <c r="T7" s="35">
        <v>20</v>
      </c>
      <c r="U7" s="35">
        <v>624</v>
      </c>
      <c r="V7" s="35">
        <v>60</v>
      </c>
      <c r="W7" s="35">
        <v>66.67</v>
      </c>
    </row>
    <row r="8" spans="1:23" ht="21" x14ac:dyDescent="0.25">
      <c r="A8" s="35">
        <v>86</v>
      </c>
      <c r="B8" s="35" t="s">
        <v>269</v>
      </c>
      <c r="C8" s="35">
        <v>220</v>
      </c>
      <c r="D8" s="35">
        <v>217</v>
      </c>
      <c r="E8" s="35">
        <v>98.64</v>
      </c>
      <c r="F8" s="35">
        <v>19</v>
      </c>
      <c r="G8" s="35">
        <v>25</v>
      </c>
      <c r="H8" s="35">
        <v>20</v>
      </c>
      <c r="I8" s="35">
        <v>22</v>
      </c>
      <c r="J8" s="35">
        <v>25</v>
      </c>
      <c r="K8" s="35">
        <v>22</v>
      </c>
      <c r="L8" s="35">
        <v>44</v>
      </c>
      <c r="M8" s="35">
        <v>40</v>
      </c>
      <c r="N8" s="35">
        <v>3</v>
      </c>
      <c r="O8" s="35">
        <v>3</v>
      </c>
      <c r="P8" s="35">
        <v>67</v>
      </c>
      <c r="Q8" s="35">
        <v>52</v>
      </c>
      <c r="R8" s="35">
        <v>42</v>
      </c>
      <c r="S8" s="35">
        <v>29</v>
      </c>
      <c r="T8" s="35">
        <v>27</v>
      </c>
      <c r="U8" s="35">
        <v>851</v>
      </c>
      <c r="V8" s="35">
        <v>48.35</v>
      </c>
      <c r="W8" s="35">
        <v>59.55</v>
      </c>
    </row>
    <row r="9" spans="1:23" ht="42" x14ac:dyDescent="0.25">
      <c r="A9" s="35">
        <v>87</v>
      </c>
      <c r="B9" s="35" t="s">
        <v>309</v>
      </c>
      <c r="C9" s="35">
        <v>220</v>
      </c>
      <c r="D9" s="35">
        <v>217</v>
      </c>
      <c r="E9" s="35">
        <v>98.64</v>
      </c>
      <c r="F9" s="35">
        <v>20</v>
      </c>
      <c r="G9" s="35">
        <v>12</v>
      </c>
      <c r="H9" s="35">
        <v>23</v>
      </c>
      <c r="I9" s="35">
        <v>20</v>
      </c>
      <c r="J9" s="35">
        <v>32</v>
      </c>
      <c r="K9" s="35">
        <v>35</v>
      </c>
      <c r="L9" s="35">
        <v>35</v>
      </c>
      <c r="M9" s="35">
        <v>40</v>
      </c>
      <c r="N9" s="35">
        <v>3</v>
      </c>
      <c r="O9" s="35">
        <v>3</v>
      </c>
      <c r="P9" s="35">
        <v>22</v>
      </c>
      <c r="Q9" s="35">
        <v>62</v>
      </c>
      <c r="R9" s="35">
        <v>59</v>
      </c>
      <c r="S9" s="35">
        <v>48</v>
      </c>
      <c r="T9" s="35">
        <v>26</v>
      </c>
      <c r="U9" s="35">
        <v>825</v>
      </c>
      <c r="V9" s="35">
        <v>46.88</v>
      </c>
      <c r="W9" s="35">
        <v>65.709999999999994</v>
      </c>
    </row>
    <row r="10" spans="1:23" ht="63" x14ac:dyDescent="0.25">
      <c r="A10" s="35">
        <v>241</v>
      </c>
      <c r="B10" s="35" t="s">
        <v>381</v>
      </c>
      <c r="C10" s="35">
        <v>89</v>
      </c>
      <c r="D10" s="35">
        <v>70</v>
      </c>
      <c r="E10" s="35">
        <v>78.650000000000006</v>
      </c>
      <c r="F10" s="35">
        <v>3</v>
      </c>
      <c r="G10" s="35">
        <v>3</v>
      </c>
      <c r="H10" s="35">
        <v>7</v>
      </c>
      <c r="I10" s="35">
        <v>6</v>
      </c>
      <c r="J10" s="35">
        <v>12</v>
      </c>
      <c r="K10" s="35">
        <v>15</v>
      </c>
      <c r="L10" s="35">
        <v>15</v>
      </c>
      <c r="M10" s="35">
        <v>9</v>
      </c>
      <c r="N10" s="35">
        <v>19</v>
      </c>
      <c r="O10" s="35">
        <v>19</v>
      </c>
      <c r="P10" s="35">
        <v>39</v>
      </c>
      <c r="Q10" s="35">
        <v>22</v>
      </c>
      <c r="R10" s="35">
        <v>6</v>
      </c>
      <c r="S10" s="35">
        <v>3</v>
      </c>
      <c r="T10" s="35">
        <v>0</v>
      </c>
      <c r="U10" s="35">
        <v>249</v>
      </c>
      <c r="V10" s="35">
        <v>34.97</v>
      </c>
      <c r="W10" s="35">
        <v>42.2</v>
      </c>
    </row>
    <row r="11" spans="1:23" ht="21" x14ac:dyDescent="0.3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</sheetData>
  <mergeCells count="1">
    <mergeCell ref="A1:W1"/>
  </mergeCells>
  <pageMargins left="0.7" right="0.7" top="0.75" bottom="0.75" header="0.3" footer="0.3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3A5D-2E28-4888-B3CE-63C5EF03CA63}">
  <dimension ref="A1:X12"/>
  <sheetViews>
    <sheetView view="pageBreakPreview" zoomScaleNormal="100" zoomScaleSheetLayoutView="100" workbookViewId="0">
      <selection activeCell="O11" sqref="O11"/>
    </sheetView>
  </sheetViews>
  <sheetFormatPr defaultRowHeight="15" x14ac:dyDescent="0.25"/>
  <cols>
    <col min="4" max="4" width="6.42578125" customWidth="1"/>
    <col min="5" max="5" width="7.7109375" customWidth="1"/>
    <col min="6" max="20" width="4.5703125" customWidth="1"/>
    <col min="21" max="21" width="7.85546875" customWidth="1"/>
    <col min="22" max="23" width="6" customWidth="1"/>
    <col min="24" max="24" width="7.42578125" customWidth="1"/>
  </cols>
  <sheetData>
    <row r="1" spans="1:24" ht="21" x14ac:dyDescent="0.35">
      <c r="A1" s="28" t="s">
        <v>379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8.75" x14ac:dyDescent="0.25">
      <c r="A2" s="29" t="s">
        <v>298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5.75" thickBot="1" x14ac:dyDescent="0.3"/>
    <row r="4" spans="1:24" ht="48" thickBot="1" x14ac:dyDescent="0.3">
      <c r="A4" s="7" t="s">
        <v>281</v>
      </c>
      <c r="B4" s="7" t="s">
        <v>282</v>
      </c>
      <c r="C4" s="7" t="s">
        <v>283</v>
      </c>
      <c r="D4" s="7" t="s">
        <v>284</v>
      </c>
      <c r="E4" s="7" t="s">
        <v>285</v>
      </c>
      <c r="F4" s="7" t="s">
        <v>286</v>
      </c>
      <c r="G4" s="7" t="s">
        <v>287</v>
      </c>
      <c r="H4" s="7" t="s">
        <v>288</v>
      </c>
      <c r="I4" s="7" t="s">
        <v>289</v>
      </c>
      <c r="J4" s="7" t="s">
        <v>290</v>
      </c>
      <c r="K4" s="7" t="s">
        <v>291</v>
      </c>
      <c r="L4" s="7" t="s">
        <v>4</v>
      </c>
      <c r="M4" s="7" t="s">
        <v>3</v>
      </c>
      <c r="N4" s="7" t="s">
        <v>8</v>
      </c>
      <c r="O4" s="7" t="s">
        <v>5</v>
      </c>
      <c r="P4" s="7" t="s">
        <v>10</v>
      </c>
      <c r="Q4" s="7" t="s">
        <v>16</v>
      </c>
      <c r="R4" s="7" t="s">
        <v>12</v>
      </c>
      <c r="S4" s="7" t="s">
        <v>19</v>
      </c>
      <c r="T4" s="7" t="s">
        <v>292</v>
      </c>
      <c r="U4" s="7" t="s">
        <v>293</v>
      </c>
      <c r="V4" s="7" t="s">
        <v>294</v>
      </c>
      <c r="W4" s="7" t="s">
        <v>295</v>
      </c>
      <c r="X4" s="7" t="s">
        <v>296</v>
      </c>
    </row>
    <row r="5" spans="1:24" ht="15.75" thickBot="1" x14ac:dyDescent="0.3">
      <c r="A5" s="16">
        <v>213</v>
      </c>
      <c r="B5" s="16">
        <v>212</v>
      </c>
      <c r="C5" s="16">
        <v>1</v>
      </c>
      <c r="D5" s="16">
        <v>0</v>
      </c>
      <c r="E5" s="16">
        <v>99.53</v>
      </c>
      <c r="F5" s="16">
        <v>0</v>
      </c>
      <c r="G5" s="16">
        <v>0</v>
      </c>
      <c r="H5" s="16">
        <v>23</v>
      </c>
      <c r="I5" s="16">
        <v>96</v>
      </c>
      <c r="J5" s="16">
        <v>79</v>
      </c>
      <c r="K5" s="16">
        <v>15</v>
      </c>
      <c r="L5" s="3">
        <v>132</v>
      </c>
      <c r="M5" s="3">
        <v>183</v>
      </c>
      <c r="N5" s="3">
        <v>174</v>
      </c>
      <c r="O5" s="3">
        <v>161</v>
      </c>
      <c r="P5" s="3">
        <v>164</v>
      </c>
      <c r="Q5" s="3">
        <v>192</v>
      </c>
      <c r="R5" s="3">
        <v>143</v>
      </c>
      <c r="S5" s="3">
        <v>116</v>
      </c>
      <c r="T5" s="3">
        <v>12</v>
      </c>
      <c r="U5" s="3">
        <v>1277</v>
      </c>
      <c r="V5" s="16">
        <v>5820</v>
      </c>
      <c r="W5" s="16">
        <v>68.31</v>
      </c>
      <c r="X5" s="16">
        <v>440.6</v>
      </c>
    </row>
    <row r="8" spans="1:24" ht="18.75" x14ac:dyDescent="0.25">
      <c r="A8" s="29" t="s">
        <v>297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.75" thickBot="1" x14ac:dyDescent="0.3"/>
    <row r="10" spans="1:24" ht="24.75" thickBot="1" x14ac:dyDescent="0.3">
      <c r="A10" s="24" t="s">
        <v>281</v>
      </c>
      <c r="B10" s="22" t="s">
        <v>282</v>
      </c>
      <c r="C10" s="3" t="s">
        <v>283</v>
      </c>
      <c r="D10" s="3" t="s">
        <v>284</v>
      </c>
      <c r="E10" s="3" t="s">
        <v>285</v>
      </c>
      <c r="F10" s="3" t="s">
        <v>286</v>
      </c>
      <c r="G10" s="3" t="s">
        <v>287</v>
      </c>
      <c r="H10" s="3" t="s">
        <v>288</v>
      </c>
      <c r="I10" s="3" t="s">
        <v>289</v>
      </c>
      <c r="J10" s="3" t="s">
        <v>290</v>
      </c>
      <c r="K10" s="3" t="s">
        <v>291</v>
      </c>
      <c r="L10" s="3" t="s">
        <v>4</v>
      </c>
      <c r="M10" s="3" t="s">
        <v>3</v>
      </c>
      <c r="N10" s="3" t="s">
        <v>8</v>
      </c>
      <c r="O10" s="3" t="s">
        <v>5</v>
      </c>
      <c r="P10" s="3" t="s">
        <v>10</v>
      </c>
      <c r="Q10" s="3" t="s">
        <v>16</v>
      </c>
      <c r="R10" s="3" t="s">
        <v>12</v>
      </c>
      <c r="S10" s="3" t="s">
        <v>19</v>
      </c>
      <c r="T10" s="3" t="s">
        <v>292</v>
      </c>
      <c r="U10" s="3" t="s">
        <v>293</v>
      </c>
      <c r="V10" s="3" t="s">
        <v>294</v>
      </c>
      <c r="W10" s="3" t="s">
        <v>295</v>
      </c>
      <c r="X10" s="3" t="s">
        <v>296</v>
      </c>
    </row>
    <row r="11" spans="1:24" ht="16.5" thickBot="1" x14ac:dyDescent="0.3">
      <c r="A11" s="25">
        <v>213</v>
      </c>
      <c r="B11" s="23">
        <v>212</v>
      </c>
      <c r="C11" s="6">
        <v>1</v>
      </c>
      <c r="D11" s="6">
        <v>0</v>
      </c>
      <c r="E11" s="6">
        <v>99.53</v>
      </c>
      <c r="F11" s="6">
        <v>1</v>
      </c>
      <c r="G11" s="6">
        <v>0</v>
      </c>
      <c r="H11" s="6">
        <v>33</v>
      </c>
      <c r="I11" s="6">
        <v>92</v>
      </c>
      <c r="J11" s="6">
        <v>75</v>
      </c>
      <c r="K11" s="6">
        <v>12</v>
      </c>
      <c r="L11" s="6">
        <v>109</v>
      </c>
      <c r="M11" s="6">
        <v>156</v>
      </c>
      <c r="N11" s="6">
        <v>129</v>
      </c>
      <c r="O11" s="6">
        <v>124</v>
      </c>
      <c r="P11" s="6">
        <v>133</v>
      </c>
      <c r="Q11" s="6">
        <v>168</v>
      </c>
      <c r="R11" s="6">
        <v>128</v>
      </c>
      <c r="S11" s="6">
        <v>112</v>
      </c>
      <c r="T11" s="6">
        <v>6</v>
      </c>
      <c r="U11" s="6">
        <v>1065</v>
      </c>
      <c r="V11" s="6">
        <v>4762</v>
      </c>
      <c r="W11" s="6">
        <v>55.89</v>
      </c>
      <c r="X11" s="6">
        <v>360.72</v>
      </c>
    </row>
    <row r="12" spans="1:24" ht="16.5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</sheetData>
  <mergeCells count="3">
    <mergeCell ref="A1:X1"/>
    <mergeCell ref="A2:X2"/>
    <mergeCell ref="A8:X8"/>
  </mergeCells>
  <pageMargins left="0.7" right="0.7" top="0.75" bottom="0.75" header="0.3" footer="0.3"/>
  <pageSetup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8C7A-E911-4101-8613-E447392A414A}">
  <dimension ref="A1:Z22"/>
  <sheetViews>
    <sheetView view="pageBreakPreview" zoomScale="60" zoomScaleNormal="100" workbookViewId="0">
      <selection activeCell="AB18" sqref="AB18"/>
    </sheetView>
  </sheetViews>
  <sheetFormatPr defaultRowHeight="15" x14ac:dyDescent="0.25"/>
  <cols>
    <col min="1" max="1" width="8.5703125" customWidth="1"/>
    <col min="2" max="2" width="7.42578125" customWidth="1"/>
    <col min="3" max="3" width="7.5703125" customWidth="1"/>
    <col min="4" max="4" width="6.42578125" customWidth="1"/>
    <col min="5" max="11" width="4.85546875" customWidth="1"/>
    <col min="12" max="20" width="4.140625" customWidth="1"/>
    <col min="21" max="24" width="6.28515625" customWidth="1"/>
    <col min="25" max="25" width="2.85546875" customWidth="1"/>
  </cols>
  <sheetData>
    <row r="1" spans="1:26" x14ac:dyDescent="0.25">
      <c r="A1" s="30" t="s">
        <v>356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6" ht="15.75" thickBot="1" x14ac:dyDescent="0.3">
      <c r="A2" s="31" t="s">
        <v>357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6" ht="36.75" thickBot="1" x14ac:dyDescent="0.3">
      <c r="A3" s="3" t="s">
        <v>281</v>
      </c>
      <c r="B3" s="3" t="s">
        <v>282</v>
      </c>
      <c r="C3" s="3" t="s">
        <v>283</v>
      </c>
      <c r="D3" s="3" t="s">
        <v>284</v>
      </c>
      <c r="E3" s="3" t="s">
        <v>285</v>
      </c>
      <c r="F3" s="3" t="s">
        <v>286</v>
      </c>
      <c r="G3" s="3" t="s">
        <v>287</v>
      </c>
      <c r="H3" s="3" t="s">
        <v>288</v>
      </c>
      <c r="I3" s="3" t="s">
        <v>289</v>
      </c>
      <c r="J3" s="3" t="s">
        <v>290</v>
      </c>
      <c r="K3" s="3" t="s">
        <v>291</v>
      </c>
      <c r="L3" s="3" t="s">
        <v>4</v>
      </c>
      <c r="M3" s="3" t="s">
        <v>3</v>
      </c>
      <c r="N3" s="3" t="s">
        <v>8</v>
      </c>
      <c r="O3" s="3" t="s">
        <v>5</v>
      </c>
      <c r="P3" s="3" t="s">
        <v>10</v>
      </c>
      <c r="Q3" s="3" t="s">
        <v>16</v>
      </c>
      <c r="R3" s="3" t="s">
        <v>12</v>
      </c>
      <c r="S3" s="3" t="s">
        <v>19</v>
      </c>
      <c r="T3" s="3" t="s">
        <v>292</v>
      </c>
      <c r="U3" s="3" t="s">
        <v>293</v>
      </c>
      <c r="V3" s="3" t="s">
        <v>294</v>
      </c>
      <c r="W3" s="3" t="s">
        <v>295</v>
      </c>
      <c r="X3" s="3" t="s">
        <v>296</v>
      </c>
      <c r="Z3" s="12" t="s">
        <v>358</v>
      </c>
    </row>
    <row r="4" spans="1:26" s="9" customFormat="1" ht="16.5" thickBot="1" x14ac:dyDescent="0.3">
      <c r="A4" s="6">
        <v>80</v>
      </c>
      <c r="B4" s="6">
        <v>80</v>
      </c>
      <c r="C4" s="6">
        <v>0</v>
      </c>
      <c r="D4" s="6">
        <v>0</v>
      </c>
      <c r="E4" s="6">
        <v>100</v>
      </c>
      <c r="F4" s="6">
        <v>0</v>
      </c>
      <c r="G4" s="6">
        <v>0</v>
      </c>
      <c r="H4" s="6">
        <v>5</v>
      </c>
      <c r="I4" s="6">
        <v>39</v>
      </c>
      <c r="J4" s="6">
        <v>29</v>
      </c>
      <c r="K4" s="6">
        <v>7</v>
      </c>
      <c r="L4" s="7">
        <v>49</v>
      </c>
      <c r="M4" s="7">
        <v>75</v>
      </c>
      <c r="N4" s="7">
        <v>62</v>
      </c>
      <c r="O4" s="7">
        <v>53</v>
      </c>
      <c r="P4" s="7">
        <v>74</v>
      </c>
      <c r="Q4" s="7">
        <v>64</v>
      </c>
      <c r="R4" s="7">
        <v>54</v>
      </c>
      <c r="S4" s="7">
        <v>45</v>
      </c>
      <c r="T4" s="7">
        <v>3</v>
      </c>
      <c r="U4" s="7">
        <v>479</v>
      </c>
      <c r="V4" s="6">
        <v>2195</v>
      </c>
      <c r="W4" s="6">
        <v>68.59</v>
      </c>
      <c r="X4" s="6">
        <v>445.59</v>
      </c>
    </row>
    <row r="5" spans="1:26" s="9" customFormat="1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3"/>
      <c r="W5" s="13"/>
      <c r="X5" s="13"/>
    </row>
    <row r="6" spans="1:26" s="9" customFormat="1" ht="16.5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3"/>
      <c r="W6" s="13"/>
      <c r="X6" s="13"/>
    </row>
    <row r="7" spans="1:26" ht="36.75" thickBot="1" x14ac:dyDescent="0.3">
      <c r="A7" s="3" t="s">
        <v>281</v>
      </c>
      <c r="B7" s="3" t="s">
        <v>282</v>
      </c>
      <c r="C7" s="3" t="s">
        <v>283</v>
      </c>
      <c r="D7" s="3" t="s">
        <v>284</v>
      </c>
      <c r="E7" s="3" t="s">
        <v>285</v>
      </c>
      <c r="F7" s="3" t="s">
        <v>286</v>
      </c>
      <c r="G7" s="3" t="s">
        <v>287</v>
      </c>
      <c r="H7" s="3" t="s">
        <v>288</v>
      </c>
      <c r="I7" s="3" t="s">
        <v>289</v>
      </c>
      <c r="J7" s="3" t="s">
        <v>290</v>
      </c>
      <c r="K7" s="3" t="s">
        <v>291</v>
      </c>
      <c r="L7" s="3" t="s">
        <v>4</v>
      </c>
      <c r="M7" s="3" t="s">
        <v>3</v>
      </c>
      <c r="N7" s="3" t="s">
        <v>8</v>
      </c>
      <c r="O7" s="3" t="s">
        <v>5</v>
      </c>
      <c r="P7" s="3" t="s">
        <v>10</v>
      </c>
      <c r="Q7" s="3" t="s">
        <v>16</v>
      </c>
      <c r="R7" s="3" t="s">
        <v>12</v>
      </c>
      <c r="S7" s="3" t="s">
        <v>19</v>
      </c>
      <c r="T7" s="3" t="s">
        <v>292</v>
      </c>
      <c r="U7" s="3" t="s">
        <v>293</v>
      </c>
      <c r="V7" s="3" t="s">
        <v>294</v>
      </c>
      <c r="W7" s="3" t="s">
        <v>295</v>
      </c>
      <c r="X7" s="3" t="s">
        <v>296</v>
      </c>
      <c r="Z7" s="12" t="s">
        <v>359</v>
      </c>
    </row>
    <row r="8" spans="1:26" ht="16.5" thickBot="1" x14ac:dyDescent="0.3">
      <c r="A8" s="6">
        <v>80</v>
      </c>
      <c r="B8" s="6">
        <v>80</v>
      </c>
      <c r="C8" s="6">
        <v>0</v>
      </c>
      <c r="D8" s="6">
        <v>0</v>
      </c>
      <c r="E8" s="6">
        <v>100</v>
      </c>
      <c r="F8" s="6">
        <v>0</v>
      </c>
      <c r="G8" s="6">
        <v>0</v>
      </c>
      <c r="H8" s="6">
        <v>9</v>
      </c>
      <c r="I8" s="6">
        <v>39</v>
      </c>
      <c r="J8" s="6">
        <v>26</v>
      </c>
      <c r="K8" s="6">
        <v>6</v>
      </c>
      <c r="L8" s="6">
        <v>37</v>
      </c>
      <c r="M8" s="6">
        <v>62</v>
      </c>
      <c r="N8" s="6">
        <v>49</v>
      </c>
      <c r="O8" s="6">
        <v>43</v>
      </c>
      <c r="P8" s="6">
        <v>60</v>
      </c>
      <c r="Q8" s="6">
        <v>56</v>
      </c>
      <c r="R8" s="6">
        <v>49</v>
      </c>
      <c r="S8" s="6">
        <v>44</v>
      </c>
      <c r="T8" s="6">
        <v>0</v>
      </c>
      <c r="U8" s="6">
        <v>400</v>
      </c>
      <c r="V8" s="6">
        <v>1789</v>
      </c>
      <c r="W8" s="6">
        <v>55.91</v>
      </c>
      <c r="X8" s="6">
        <v>365.55</v>
      </c>
    </row>
    <row r="10" spans="1:26" ht="15.75" thickBot="1" x14ac:dyDescent="0.3">
      <c r="A10" s="31" t="s">
        <v>360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6" ht="36.75" thickBot="1" x14ac:dyDescent="0.3">
      <c r="A11" s="3" t="s">
        <v>281</v>
      </c>
      <c r="B11" s="3" t="s">
        <v>282</v>
      </c>
      <c r="C11" s="3" t="s">
        <v>283</v>
      </c>
      <c r="D11" s="3" t="s">
        <v>284</v>
      </c>
      <c r="E11" s="3" t="s">
        <v>285</v>
      </c>
      <c r="F11" s="3" t="s">
        <v>286</v>
      </c>
      <c r="G11" s="3" t="s">
        <v>287</v>
      </c>
      <c r="H11" s="3" t="s">
        <v>288</v>
      </c>
      <c r="I11" s="3" t="s">
        <v>289</v>
      </c>
      <c r="J11" s="3" t="s">
        <v>290</v>
      </c>
      <c r="K11" s="3" t="s">
        <v>291</v>
      </c>
      <c r="L11" s="3" t="s">
        <v>4</v>
      </c>
      <c r="M11" s="3" t="s">
        <v>3</v>
      </c>
      <c r="N11" s="3" t="s">
        <v>8</v>
      </c>
      <c r="O11" s="3" t="s">
        <v>5</v>
      </c>
      <c r="P11" s="3" t="s">
        <v>10</v>
      </c>
      <c r="Q11" s="3" t="s">
        <v>16</v>
      </c>
      <c r="R11" s="3" t="s">
        <v>12</v>
      </c>
      <c r="S11" s="3" t="s">
        <v>19</v>
      </c>
      <c r="T11" s="3" t="s">
        <v>292</v>
      </c>
      <c r="U11" s="3" t="s">
        <v>293</v>
      </c>
      <c r="V11" s="3" t="s">
        <v>294</v>
      </c>
      <c r="W11" s="3" t="s">
        <v>295</v>
      </c>
      <c r="X11" s="3" t="s">
        <v>296</v>
      </c>
      <c r="Z11" s="12" t="s">
        <v>358</v>
      </c>
    </row>
    <row r="12" spans="1:26" ht="16.5" thickBot="1" x14ac:dyDescent="0.3">
      <c r="A12" s="6">
        <v>80</v>
      </c>
      <c r="B12" s="6">
        <v>79</v>
      </c>
      <c r="C12" s="6">
        <v>1</v>
      </c>
      <c r="D12" s="6">
        <v>0</v>
      </c>
      <c r="E12" s="6">
        <v>98.75</v>
      </c>
      <c r="F12" s="6">
        <v>0</v>
      </c>
      <c r="G12" s="6">
        <v>0</v>
      </c>
      <c r="H12" s="6">
        <v>15</v>
      </c>
      <c r="I12" s="6">
        <v>31</v>
      </c>
      <c r="J12" s="6">
        <v>29</v>
      </c>
      <c r="K12" s="6">
        <v>5</v>
      </c>
      <c r="L12" s="6">
        <v>42</v>
      </c>
      <c r="M12" s="6">
        <v>57</v>
      </c>
      <c r="N12" s="6">
        <v>66</v>
      </c>
      <c r="O12" s="6">
        <v>70</v>
      </c>
      <c r="P12" s="6">
        <v>64</v>
      </c>
      <c r="Q12" s="6">
        <v>84</v>
      </c>
      <c r="R12" s="6">
        <v>52</v>
      </c>
      <c r="S12" s="6">
        <v>36</v>
      </c>
      <c r="T12" s="6">
        <v>9</v>
      </c>
      <c r="U12" s="6">
        <v>480</v>
      </c>
      <c r="V12" s="6">
        <v>2129</v>
      </c>
      <c r="W12" s="6">
        <v>66.53</v>
      </c>
      <c r="X12" s="6">
        <v>431.85</v>
      </c>
      <c r="Z12" s="9"/>
    </row>
    <row r="13" spans="1:26" ht="16.5" thickBot="1" x14ac:dyDescent="0.3">
      <c r="Z13" s="9"/>
    </row>
    <row r="14" spans="1:26" ht="36.75" thickBot="1" x14ac:dyDescent="0.3">
      <c r="A14" s="3" t="s">
        <v>281</v>
      </c>
      <c r="B14" s="3" t="s">
        <v>282</v>
      </c>
      <c r="C14" s="3" t="s">
        <v>283</v>
      </c>
      <c r="D14" s="3" t="s">
        <v>284</v>
      </c>
      <c r="E14" s="3" t="s">
        <v>285</v>
      </c>
      <c r="F14" s="3" t="s">
        <v>286</v>
      </c>
      <c r="G14" s="3" t="s">
        <v>287</v>
      </c>
      <c r="H14" s="3" t="s">
        <v>288</v>
      </c>
      <c r="I14" s="3" t="s">
        <v>289</v>
      </c>
      <c r="J14" s="3" t="s">
        <v>290</v>
      </c>
      <c r="K14" s="3" t="s">
        <v>291</v>
      </c>
      <c r="L14" s="3" t="s">
        <v>4</v>
      </c>
      <c r="M14" s="3" t="s">
        <v>3</v>
      </c>
      <c r="N14" s="3" t="s">
        <v>8</v>
      </c>
      <c r="O14" s="3" t="s">
        <v>5</v>
      </c>
      <c r="P14" s="3" t="s">
        <v>10</v>
      </c>
      <c r="Q14" s="3" t="s">
        <v>16</v>
      </c>
      <c r="R14" s="3" t="s">
        <v>12</v>
      </c>
      <c r="S14" s="3" t="s">
        <v>19</v>
      </c>
      <c r="T14" s="3" t="s">
        <v>292</v>
      </c>
      <c r="U14" s="3" t="s">
        <v>293</v>
      </c>
      <c r="V14" s="3" t="s">
        <v>294</v>
      </c>
      <c r="W14" s="3" t="s">
        <v>295</v>
      </c>
      <c r="X14" s="3" t="s">
        <v>296</v>
      </c>
      <c r="Z14" s="12" t="s">
        <v>359</v>
      </c>
    </row>
    <row r="15" spans="1:26" ht="16.5" thickBot="1" x14ac:dyDescent="0.3">
      <c r="A15" s="6">
        <v>80</v>
      </c>
      <c r="B15" s="6">
        <v>79</v>
      </c>
      <c r="C15" s="6">
        <v>1</v>
      </c>
      <c r="D15" s="6">
        <v>0</v>
      </c>
      <c r="E15" s="6">
        <v>98.75</v>
      </c>
      <c r="F15" s="6">
        <v>0</v>
      </c>
      <c r="G15" s="6">
        <v>0</v>
      </c>
      <c r="H15" s="6">
        <v>18</v>
      </c>
      <c r="I15" s="6">
        <v>30</v>
      </c>
      <c r="J15" s="6">
        <v>28</v>
      </c>
      <c r="K15" s="6">
        <v>4</v>
      </c>
      <c r="L15" s="6">
        <v>35</v>
      </c>
      <c r="M15" s="6">
        <v>48</v>
      </c>
      <c r="N15" s="6">
        <v>48</v>
      </c>
      <c r="O15" s="6">
        <v>57</v>
      </c>
      <c r="P15" s="6">
        <v>55</v>
      </c>
      <c r="Q15" s="6">
        <v>73</v>
      </c>
      <c r="R15" s="6">
        <v>48</v>
      </c>
      <c r="S15" s="6">
        <v>35</v>
      </c>
      <c r="T15" s="6">
        <v>1</v>
      </c>
      <c r="U15" s="6">
        <v>400</v>
      </c>
      <c r="V15" s="6">
        <v>1759</v>
      </c>
      <c r="W15" s="6">
        <v>54.97</v>
      </c>
      <c r="X15" s="6">
        <v>355.14</v>
      </c>
    </row>
    <row r="17" spans="1:26" x14ac:dyDescent="0.25">
      <c r="A17" s="30" t="s">
        <v>361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6" ht="60" x14ac:dyDescent="0.25">
      <c r="A18" s="15" t="s">
        <v>281</v>
      </c>
      <c r="B18" s="15" t="s">
        <v>282</v>
      </c>
      <c r="C18" s="15" t="s">
        <v>283</v>
      </c>
      <c r="D18" s="15" t="s">
        <v>284</v>
      </c>
      <c r="E18" s="15" t="s">
        <v>285</v>
      </c>
      <c r="F18" s="15" t="s">
        <v>286</v>
      </c>
      <c r="G18" s="15" t="s">
        <v>287</v>
      </c>
      <c r="H18" s="15" t="s">
        <v>288</v>
      </c>
      <c r="I18" s="15" t="s">
        <v>289</v>
      </c>
      <c r="J18" s="15" t="s">
        <v>290</v>
      </c>
      <c r="K18" s="15" t="s">
        <v>291</v>
      </c>
      <c r="L18" s="15" t="s">
        <v>4</v>
      </c>
      <c r="M18" s="15" t="s">
        <v>3</v>
      </c>
      <c r="N18" s="15" t="s">
        <v>8</v>
      </c>
      <c r="O18" s="15" t="s">
        <v>5</v>
      </c>
      <c r="P18" s="15" t="s">
        <v>10</v>
      </c>
      <c r="Q18" s="15" t="s">
        <v>16</v>
      </c>
      <c r="R18" s="15" t="s">
        <v>12</v>
      </c>
      <c r="S18" s="15" t="s">
        <v>19</v>
      </c>
      <c r="T18" s="15" t="s">
        <v>292</v>
      </c>
      <c r="U18" s="15" t="s">
        <v>293</v>
      </c>
      <c r="V18" s="15" t="s">
        <v>294</v>
      </c>
      <c r="W18" s="15" t="s">
        <v>295</v>
      </c>
      <c r="X18" s="15" t="s">
        <v>296</v>
      </c>
      <c r="Z18" s="12" t="s">
        <v>358</v>
      </c>
    </row>
    <row r="19" spans="1:26" ht="15.75" x14ac:dyDescent="0.25">
      <c r="A19" s="11">
        <v>53</v>
      </c>
      <c r="B19" s="11">
        <v>53</v>
      </c>
      <c r="C19" s="11">
        <v>0</v>
      </c>
      <c r="D19" s="11">
        <v>0</v>
      </c>
      <c r="E19" s="11">
        <v>100</v>
      </c>
      <c r="F19" s="11">
        <v>0</v>
      </c>
      <c r="G19" s="11">
        <v>0</v>
      </c>
      <c r="H19" s="11">
        <v>4</v>
      </c>
      <c r="I19" s="11">
        <v>25</v>
      </c>
      <c r="J19" s="11">
        <v>21</v>
      </c>
      <c r="K19" s="11">
        <v>3</v>
      </c>
      <c r="L19" s="11">
        <v>41</v>
      </c>
      <c r="M19" s="11">
        <v>51</v>
      </c>
      <c r="N19" s="11">
        <v>46</v>
      </c>
      <c r="O19" s="11">
        <v>38</v>
      </c>
      <c r="P19" s="11">
        <v>26</v>
      </c>
      <c r="Q19" s="11">
        <v>44</v>
      </c>
      <c r="R19" s="11">
        <v>37</v>
      </c>
      <c r="S19" s="11">
        <v>35</v>
      </c>
      <c r="T19" s="11">
        <v>6</v>
      </c>
      <c r="U19" s="11">
        <v>324</v>
      </c>
      <c r="V19" s="11">
        <v>1496</v>
      </c>
      <c r="W19" s="11">
        <v>70.569999999999993</v>
      </c>
      <c r="X19" s="11">
        <v>449.92</v>
      </c>
      <c r="Z19" s="9"/>
    </row>
    <row r="20" spans="1:26" ht="16.5" thickBot="1" x14ac:dyDescent="0.3">
      <c r="Z20" s="9"/>
    </row>
    <row r="21" spans="1:26" ht="36.75" thickBot="1" x14ac:dyDescent="0.3">
      <c r="A21" s="3" t="s">
        <v>281</v>
      </c>
      <c r="B21" s="3" t="s">
        <v>282</v>
      </c>
      <c r="C21" s="3" t="s">
        <v>283</v>
      </c>
      <c r="D21" s="3" t="s">
        <v>284</v>
      </c>
      <c r="E21" s="3" t="s">
        <v>285</v>
      </c>
      <c r="F21" s="3" t="s">
        <v>286</v>
      </c>
      <c r="G21" s="3" t="s">
        <v>287</v>
      </c>
      <c r="H21" s="3" t="s">
        <v>288</v>
      </c>
      <c r="I21" s="3" t="s">
        <v>289</v>
      </c>
      <c r="J21" s="3" t="s">
        <v>290</v>
      </c>
      <c r="K21" s="3" t="s">
        <v>291</v>
      </c>
      <c r="L21" s="3" t="s">
        <v>4</v>
      </c>
      <c r="M21" s="3" t="s">
        <v>3</v>
      </c>
      <c r="N21" s="3" t="s">
        <v>8</v>
      </c>
      <c r="O21" s="3" t="s">
        <v>5</v>
      </c>
      <c r="P21" s="3" t="s">
        <v>10</v>
      </c>
      <c r="Q21" s="3" t="s">
        <v>16</v>
      </c>
      <c r="R21" s="3" t="s">
        <v>12</v>
      </c>
      <c r="S21" s="3" t="s">
        <v>19</v>
      </c>
      <c r="T21" s="3" t="s">
        <v>292</v>
      </c>
      <c r="U21" s="3" t="s">
        <v>293</v>
      </c>
      <c r="V21" s="3" t="s">
        <v>294</v>
      </c>
      <c r="W21" s="3" t="s">
        <v>295</v>
      </c>
      <c r="X21" s="3" t="s">
        <v>296</v>
      </c>
      <c r="Z21" s="12" t="s">
        <v>359</v>
      </c>
    </row>
    <row r="22" spans="1:26" x14ac:dyDescent="0.25">
      <c r="A22" s="11">
        <v>53</v>
      </c>
      <c r="B22" s="11">
        <v>53</v>
      </c>
      <c r="C22" s="11">
        <v>0</v>
      </c>
      <c r="D22" s="11">
        <v>0</v>
      </c>
      <c r="E22" s="11">
        <v>100</v>
      </c>
      <c r="F22" s="11">
        <v>1</v>
      </c>
      <c r="G22" s="11">
        <v>0</v>
      </c>
      <c r="H22" s="11">
        <v>6</v>
      </c>
      <c r="I22" s="11">
        <v>23</v>
      </c>
      <c r="J22" s="11">
        <v>21</v>
      </c>
      <c r="K22" s="11">
        <v>2</v>
      </c>
      <c r="L22" s="11">
        <v>37</v>
      </c>
      <c r="M22" s="11">
        <v>46</v>
      </c>
      <c r="N22" s="11">
        <v>32</v>
      </c>
      <c r="O22" s="11">
        <v>24</v>
      </c>
      <c r="P22" s="11">
        <v>18</v>
      </c>
      <c r="Q22" s="11">
        <v>39</v>
      </c>
      <c r="R22" s="11">
        <v>31</v>
      </c>
      <c r="S22" s="11">
        <v>33</v>
      </c>
      <c r="T22" s="11">
        <v>5</v>
      </c>
      <c r="U22" s="11">
        <v>265</v>
      </c>
      <c r="V22" s="11">
        <v>1214</v>
      </c>
      <c r="W22" s="11">
        <v>57.26</v>
      </c>
      <c r="X22" s="11">
        <v>361.87</v>
      </c>
    </row>
  </sheetData>
  <mergeCells count="4">
    <mergeCell ref="A1:X1"/>
    <mergeCell ref="A2:X2"/>
    <mergeCell ref="A10:X10"/>
    <mergeCell ref="A17:X17"/>
  </mergeCells>
  <pageMargins left="0.7" right="0.7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1578-E34E-40E4-B30B-D4A8B17DD998}">
  <dimension ref="A1:W18"/>
  <sheetViews>
    <sheetView workbookViewId="0">
      <selection activeCell="I24" sqref="I24"/>
    </sheetView>
  </sheetViews>
  <sheetFormatPr defaultRowHeight="15" x14ac:dyDescent="0.25"/>
  <cols>
    <col min="1" max="1" width="7" customWidth="1"/>
    <col min="2" max="2" width="14.5703125" customWidth="1"/>
    <col min="3" max="4" width="6.85546875" customWidth="1"/>
    <col min="5" max="14" width="5.42578125" customWidth="1"/>
    <col min="15" max="21" width="6.5703125" customWidth="1"/>
    <col min="22" max="22" width="7.7109375" customWidth="1"/>
  </cols>
  <sheetData>
    <row r="1" spans="1:23" ht="18.75" x14ac:dyDescent="0.25">
      <c r="A1" s="29" t="s">
        <v>299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5.75" thickBot="1" x14ac:dyDescent="0.3"/>
    <row r="3" spans="1:23" ht="32.25" thickBot="1" x14ac:dyDescent="0.3">
      <c r="A3" s="7" t="s">
        <v>300</v>
      </c>
      <c r="B3" s="7" t="s">
        <v>301</v>
      </c>
      <c r="C3" s="7" t="s">
        <v>281</v>
      </c>
      <c r="D3" s="7" t="s">
        <v>282</v>
      </c>
      <c r="E3" s="7" t="s">
        <v>302</v>
      </c>
      <c r="F3" s="7" t="s">
        <v>4</v>
      </c>
      <c r="G3" s="7" t="s">
        <v>3</v>
      </c>
      <c r="H3" s="7" t="s">
        <v>8</v>
      </c>
      <c r="I3" s="7" t="s">
        <v>5</v>
      </c>
      <c r="J3" s="7" t="s">
        <v>10</v>
      </c>
      <c r="K3" s="7" t="s">
        <v>16</v>
      </c>
      <c r="L3" s="7" t="s">
        <v>12</v>
      </c>
      <c r="M3" s="7" t="s">
        <v>19</v>
      </c>
      <c r="N3" s="7" t="s">
        <v>292</v>
      </c>
      <c r="O3" s="7" t="s">
        <v>303</v>
      </c>
      <c r="P3" s="7" t="s">
        <v>304</v>
      </c>
      <c r="Q3" s="7" t="s">
        <v>305</v>
      </c>
      <c r="R3" s="7" t="s">
        <v>306</v>
      </c>
      <c r="S3" s="7" t="s">
        <v>307</v>
      </c>
      <c r="T3" s="7" t="s">
        <v>291</v>
      </c>
      <c r="U3" s="7" t="s">
        <v>294</v>
      </c>
      <c r="V3" s="7" t="s">
        <v>295</v>
      </c>
      <c r="W3" s="7" t="s">
        <v>296</v>
      </c>
    </row>
    <row r="4" spans="1:23" ht="15.75" thickBot="1" x14ac:dyDescent="0.3">
      <c r="A4" s="16">
        <v>301</v>
      </c>
      <c r="B4" s="16" t="s">
        <v>328</v>
      </c>
      <c r="C4" s="16">
        <v>213</v>
      </c>
      <c r="D4" s="16">
        <v>213</v>
      </c>
      <c r="E4" s="16">
        <v>100</v>
      </c>
      <c r="F4" s="16">
        <v>14</v>
      </c>
      <c r="G4" s="16">
        <v>26</v>
      </c>
      <c r="H4" s="16">
        <v>29</v>
      </c>
      <c r="I4" s="16">
        <v>38</v>
      </c>
      <c r="J4" s="16">
        <v>30</v>
      </c>
      <c r="K4" s="16">
        <v>33</v>
      </c>
      <c r="L4" s="16">
        <v>32</v>
      </c>
      <c r="M4" s="16">
        <v>11</v>
      </c>
      <c r="N4" s="16">
        <v>0</v>
      </c>
      <c r="O4" s="16">
        <v>0</v>
      </c>
      <c r="P4" s="16">
        <v>0</v>
      </c>
      <c r="Q4" s="16">
        <v>11</v>
      </c>
      <c r="R4" s="16">
        <v>69</v>
      </c>
      <c r="S4" s="16">
        <v>111</v>
      </c>
      <c r="T4" s="16">
        <v>22</v>
      </c>
      <c r="U4" s="16">
        <v>952</v>
      </c>
      <c r="V4" s="16">
        <v>55.87</v>
      </c>
      <c r="W4" s="16">
        <v>76.849999999999994</v>
      </c>
    </row>
    <row r="5" spans="1:23" ht="15.75" thickBot="1" x14ac:dyDescent="0.3">
      <c r="A5" s="16">
        <v>42</v>
      </c>
      <c r="B5" s="16" t="s">
        <v>330</v>
      </c>
      <c r="C5" s="16">
        <v>80</v>
      </c>
      <c r="D5" s="16">
        <v>80</v>
      </c>
      <c r="E5" s="16">
        <v>100</v>
      </c>
      <c r="F5" s="16">
        <v>9</v>
      </c>
      <c r="G5" s="16">
        <v>13</v>
      </c>
      <c r="H5" s="16">
        <v>5</v>
      </c>
      <c r="I5" s="16">
        <v>7</v>
      </c>
      <c r="J5" s="16">
        <v>6</v>
      </c>
      <c r="K5" s="16">
        <v>18</v>
      </c>
      <c r="L5" s="16">
        <v>8</v>
      </c>
      <c r="M5" s="16">
        <v>14</v>
      </c>
      <c r="N5" s="16">
        <v>0</v>
      </c>
      <c r="O5" s="16">
        <v>0</v>
      </c>
      <c r="P5" s="16">
        <v>0</v>
      </c>
      <c r="Q5" s="16">
        <v>22</v>
      </c>
      <c r="R5" s="16">
        <v>31</v>
      </c>
      <c r="S5" s="16">
        <v>18</v>
      </c>
      <c r="T5" s="16">
        <v>9</v>
      </c>
      <c r="U5" s="16">
        <v>336</v>
      </c>
      <c r="V5" s="16">
        <v>52.5</v>
      </c>
      <c r="W5" s="16">
        <v>68.84</v>
      </c>
    </row>
    <row r="6" spans="1:23" ht="24.75" thickBot="1" x14ac:dyDescent="0.3">
      <c r="A6" s="16">
        <v>83</v>
      </c>
      <c r="B6" s="16" t="s">
        <v>332</v>
      </c>
      <c r="C6" s="16">
        <v>42</v>
      </c>
      <c r="D6" s="16">
        <v>42</v>
      </c>
      <c r="E6" s="16">
        <v>100</v>
      </c>
      <c r="F6" s="16">
        <v>5</v>
      </c>
      <c r="G6" s="16">
        <v>8</v>
      </c>
      <c r="H6" s="16">
        <v>3</v>
      </c>
      <c r="I6" s="16">
        <v>4</v>
      </c>
      <c r="J6" s="16">
        <v>9</v>
      </c>
      <c r="K6" s="16">
        <v>4</v>
      </c>
      <c r="L6" s="16">
        <v>7</v>
      </c>
      <c r="M6" s="16">
        <v>2</v>
      </c>
      <c r="N6" s="16">
        <v>0</v>
      </c>
      <c r="O6" s="16">
        <v>0</v>
      </c>
      <c r="P6" s="16">
        <v>0</v>
      </c>
      <c r="Q6" s="16">
        <v>1</v>
      </c>
      <c r="R6" s="16">
        <v>12</v>
      </c>
      <c r="S6" s="16">
        <v>17</v>
      </c>
      <c r="T6" s="16">
        <v>12</v>
      </c>
      <c r="U6" s="16">
        <v>198</v>
      </c>
      <c r="V6" s="16">
        <v>58.93</v>
      </c>
      <c r="W6" s="16">
        <v>79.48</v>
      </c>
    </row>
    <row r="7" spans="1:23" ht="24.75" thickBot="1" x14ac:dyDescent="0.3">
      <c r="A7" s="16">
        <v>48</v>
      </c>
      <c r="B7" s="16" t="s">
        <v>333</v>
      </c>
      <c r="C7" s="16">
        <v>212</v>
      </c>
      <c r="D7" s="16">
        <v>212</v>
      </c>
      <c r="E7" s="16">
        <v>100</v>
      </c>
      <c r="F7" s="16">
        <v>23</v>
      </c>
      <c r="G7" s="16">
        <v>27</v>
      </c>
      <c r="H7" s="16">
        <v>44</v>
      </c>
      <c r="I7" s="16">
        <v>37</v>
      </c>
      <c r="J7" s="16">
        <v>37</v>
      </c>
      <c r="K7" s="16">
        <v>24</v>
      </c>
      <c r="L7" s="16">
        <v>15</v>
      </c>
      <c r="M7" s="16">
        <v>5</v>
      </c>
      <c r="N7" s="16">
        <v>0</v>
      </c>
      <c r="O7" s="16">
        <v>0</v>
      </c>
      <c r="P7" s="16">
        <v>0</v>
      </c>
      <c r="Q7" s="16">
        <v>5</v>
      </c>
      <c r="R7" s="16">
        <v>39</v>
      </c>
      <c r="S7" s="16">
        <v>118</v>
      </c>
      <c r="T7" s="16">
        <v>50</v>
      </c>
      <c r="U7" s="16">
        <v>1077</v>
      </c>
      <c r="V7" s="16">
        <v>63.5</v>
      </c>
      <c r="W7" s="16">
        <v>81.72</v>
      </c>
    </row>
    <row r="8" spans="1:23" ht="15.75" thickBot="1" x14ac:dyDescent="0.3">
      <c r="A8" s="16">
        <v>302</v>
      </c>
      <c r="B8" s="16" t="s">
        <v>334</v>
      </c>
      <c r="C8" s="16">
        <v>64</v>
      </c>
      <c r="D8" s="16">
        <v>64</v>
      </c>
      <c r="E8" s="16">
        <v>100</v>
      </c>
      <c r="F8" s="16">
        <v>1</v>
      </c>
      <c r="G8" s="16">
        <v>4</v>
      </c>
      <c r="H8" s="16">
        <v>3</v>
      </c>
      <c r="I8" s="16">
        <v>4</v>
      </c>
      <c r="J8" s="16">
        <v>2</v>
      </c>
      <c r="K8" s="16">
        <v>12</v>
      </c>
      <c r="L8" s="16">
        <v>15</v>
      </c>
      <c r="M8" s="16">
        <v>23</v>
      </c>
      <c r="N8" s="16">
        <v>0</v>
      </c>
      <c r="O8" s="16">
        <v>0</v>
      </c>
      <c r="P8" s="16">
        <v>0</v>
      </c>
      <c r="Q8" s="16">
        <v>21</v>
      </c>
      <c r="R8" s="16">
        <v>29</v>
      </c>
      <c r="S8" s="16">
        <v>14</v>
      </c>
      <c r="T8" s="16">
        <v>0</v>
      </c>
      <c r="U8" s="16">
        <v>171</v>
      </c>
      <c r="V8" s="16">
        <v>33.4</v>
      </c>
      <c r="W8" s="16">
        <v>66.05</v>
      </c>
    </row>
    <row r="9" spans="1:23" ht="15.75" thickBot="1" x14ac:dyDescent="0.3">
      <c r="A9" s="16">
        <v>44</v>
      </c>
      <c r="B9" s="16" t="s">
        <v>335</v>
      </c>
      <c r="C9" s="16">
        <v>38</v>
      </c>
      <c r="D9" s="16">
        <v>38</v>
      </c>
      <c r="E9" s="16">
        <v>100</v>
      </c>
      <c r="F9" s="16">
        <v>1</v>
      </c>
      <c r="G9" s="16">
        <v>7</v>
      </c>
      <c r="H9" s="16">
        <v>7</v>
      </c>
      <c r="I9" s="16">
        <v>5</v>
      </c>
      <c r="J9" s="16">
        <v>8</v>
      </c>
      <c r="K9" s="16">
        <v>2</v>
      </c>
      <c r="L9" s="16">
        <v>7</v>
      </c>
      <c r="M9" s="16">
        <v>1</v>
      </c>
      <c r="N9" s="16">
        <v>0</v>
      </c>
      <c r="O9" s="16">
        <v>0</v>
      </c>
      <c r="P9" s="16">
        <v>0</v>
      </c>
      <c r="Q9" s="16">
        <v>4</v>
      </c>
      <c r="R9" s="16">
        <v>14</v>
      </c>
      <c r="S9" s="16">
        <v>16</v>
      </c>
      <c r="T9" s="16">
        <v>4</v>
      </c>
      <c r="U9" s="16">
        <v>177</v>
      </c>
      <c r="V9" s="16">
        <v>58.22</v>
      </c>
      <c r="W9" s="16">
        <v>74.95</v>
      </c>
    </row>
    <row r="10" spans="1:23" ht="24.75" thickBot="1" x14ac:dyDescent="0.3">
      <c r="A10" s="16">
        <v>65</v>
      </c>
      <c r="B10" s="16" t="s">
        <v>339</v>
      </c>
      <c r="C10" s="16">
        <v>41</v>
      </c>
      <c r="D10" s="16">
        <v>41</v>
      </c>
      <c r="E10" s="16">
        <v>100</v>
      </c>
      <c r="F10" s="16">
        <v>2</v>
      </c>
      <c r="G10" s="16">
        <v>4</v>
      </c>
      <c r="H10" s="16">
        <v>4</v>
      </c>
      <c r="I10" s="16">
        <v>6</v>
      </c>
      <c r="J10" s="16">
        <v>8</v>
      </c>
      <c r="K10" s="16">
        <v>7</v>
      </c>
      <c r="L10" s="16">
        <v>6</v>
      </c>
      <c r="M10" s="16">
        <v>4</v>
      </c>
      <c r="N10" s="16">
        <v>0</v>
      </c>
      <c r="O10" s="16">
        <v>0</v>
      </c>
      <c r="P10" s="16">
        <v>0</v>
      </c>
      <c r="Q10" s="16">
        <v>3</v>
      </c>
      <c r="R10" s="16">
        <v>14</v>
      </c>
      <c r="S10" s="16">
        <v>18</v>
      </c>
      <c r="T10" s="16">
        <v>6</v>
      </c>
      <c r="U10" s="16">
        <v>167</v>
      </c>
      <c r="V10" s="16">
        <v>50.91</v>
      </c>
      <c r="W10" s="16">
        <v>77.27</v>
      </c>
    </row>
    <row r="11" spans="1:23" ht="15.75" thickBot="1" x14ac:dyDescent="0.3">
      <c r="A11" s="16">
        <v>30</v>
      </c>
      <c r="B11" s="16" t="s">
        <v>336</v>
      </c>
      <c r="C11" s="16">
        <v>93</v>
      </c>
      <c r="D11" s="16">
        <v>93</v>
      </c>
      <c r="E11" s="16">
        <v>100</v>
      </c>
      <c r="F11" s="16">
        <v>16</v>
      </c>
      <c r="G11" s="16">
        <v>9</v>
      </c>
      <c r="H11" s="16">
        <v>15</v>
      </c>
      <c r="I11" s="16">
        <v>10</v>
      </c>
      <c r="J11" s="16">
        <v>13</v>
      </c>
      <c r="K11" s="16">
        <v>15</v>
      </c>
      <c r="L11" s="16">
        <v>9</v>
      </c>
      <c r="M11" s="16">
        <v>6</v>
      </c>
      <c r="N11" s="16">
        <v>0</v>
      </c>
      <c r="O11" s="16">
        <v>0</v>
      </c>
      <c r="P11" s="16">
        <v>0</v>
      </c>
      <c r="Q11" s="16">
        <v>22</v>
      </c>
      <c r="R11" s="16">
        <v>35</v>
      </c>
      <c r="S11" s="16">
        <v>24</v>
      </c>
      <c r="T11" s="16">
        <v>12</v>
      </c>
      <c r="U11" s="16">
        <v>452</v>
      </c>
      <c r="V11" s="16">
        <v>60.75</v>
      </c>
      <c r="W11" s="16">
        <v>70.760000000000005</v>
      </c>
    </row>
    <row r="12" spans="1:23" ht="15.75" thickBot="1" x14ac:dyDescent="0.3">
      <c r="A12" s="16">
        <v>27</v>
      </c>
      <c r="B12" s="16" t="s">
        <v>340</v>
      </c>
      <c r="C12" s="16">
        <v>53</v>
      </c>
      <c r="D12" s="16">
        <v>53</v>
      </c>
      <c r="E12" s="16">
        <v>100</v>
      </c>
      <c r="F12" s="16">
        <v>6</v>
      </c>
      <c r="G12" s="16">
        <v>14</v>
      </c>
      <c r="H12" s="16">
        <v>7</v>
      </c>
      <c r="I12" s="16">
        <v>5</v>
      </c>
      <c r="J12" s="16">
        <v>7</v>
      </c>
      <c r="K12" s="16">
        <v>14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14</v>
      </c>
      <c r="R12" s="16">
        <v>16</v>
      </c>
      <c r="S12" s="16">
        <v>17</v>
      </c>
      <c r="T12" s="16">
        <v>6</v>
      </c>
      <c r="U12" s="16">
        <v>283</v>
      </c>
      <c r="V12" s="16">
        <v>66.75</v>
      </c>
      <c r="W12" s="16">
        <v>71.569999999999993</v>
      </c>
    </row>
    <row r="13" spans="1:23" ht="15.75" thickBot="1" x14ac:dyDescent="0.3">
      <c r="A13" s="16">
        <v>29</v>
      </c>
      <c r="B13" s="16" t="s">
        <v>342</v>
      </c>
      <c r="C13" s="16">
        <v>53</v>
      </c>
      <c r="D13" s="16">
        <v>53</v>
      </c>
      <c r="E13" s="16">
        <v>100</v>
      </c>
      <c r="F13" s="16">
        <v>13</v>
      </c>
      <c r="G13" s="16">
        <v>18</v>
      </c>
      <c r="H13" s="16">
        <v>12</v>
      </c>
      <c r="I13" s="16">
        <v>7</v>
      </c>
      <c r="J13" s="16">
        <v>1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6</v>
      </c>
      <c r="S13" s="16">
        <v>32</v>
      </c>
      <c r="T13" s="16">
        <v>15</v>
      </c>
      <c r="U13" s="16">
        <v>346</v>
      </c>
      <c r="V13" s="16">
        <v>81.599999999999994</v>
      </c>
      <c r="W13" s="16">
        <v>84.49</v>
      </c>
    </row>
    <row r="14" spans="1:23" ht="24.75" thickBot="1" x14ac:dyDescent="0.3">
      <c r="A14" s="16">
        <v>28</v>
      </c>
      <c r="B14" s="16" t="s">
        <v>341</v>
      </c>
      <c r="C14" s="16">
        <v>40</v>
      </c>
      <c r="D14" s="16">
        <v>40</v>
      </c>
      <c r="E14" s="16">
        <v>100</v>
      </c>
      <c r="F14" s="16">
        <v>10</v>
      </c>
      <c r="G14" s="16">
        <v>7</v>
      </c>
      <c r="H14" s="16">
        <v>10</v>
      </c>
      <c r="I14" s="16">
        <v>3</v>
      </c>
      <c r="J14" s="16">
        <v>4</v>
      </c>
      <c r="K14" s="16">
        <v>3</v>
      </c>
      <c r="L14" s="16">
        <v>3</v>
      </c>
      <c r="M14" s="16">
        <v>0</v>
      </c>
      <c r="N14" s="16">
        <v>0</v>
      </c>
      <c r="O14" s="16">
        <v>0</v>
      </c>
      <c r="P14" s="16">
        <v>0</v>
      </c>
      <c r="Q14" s="16">
        <v>6</v>
      </c>
      <c r="R14" s="16">
        <v>12</v>
      </c>
      <c r="S14" s="16">
        <v>13</v>
      </c>
      <c r="T14" s="16">
        <v>9</v>
      </c>
      <c r="U14" s="16">
        <v>235</v>
      </c>
      <c r="V14" s="16">
        <v>73.44</v>
      </c>
      <c r="W14" s="16">
        <v>75.53</v>
      </c>
    </row>
    <row r="15" spans="1:23" ht="15.75" thickBot="1" x14ac:dyDescent="0.3">
      <c r="A15" s="16">
        <v>43</v>
      </c>
      <c r="B15" s="16" t="s">
        <v>331</v>
      </c>
      <c r="C15" s="16">
        <v>80</v>
      </c>
      <c r="D15" s="16">
        <v>79</v>
      </c>
      <c r="E15" s="16">
        <v>98.75</v>
      </c>
      <c r="F15" s="16">
        <v>11</v>
      </c>
      <c r="G15" s="16">
        <v>15</v>
      </c>
      <c r="H15" s="16">
        <v>6</v>
      </c>
      <c r="I15" s="16">
        <v>5</v>
      </c>
      <c r="J15" s="16">
        <v>11</v>
      </c>
      <c r="K15" s="16">
        <v>12</v>
      </c>
      <c r="L15" s="16">
        <v>14</v>
      </c>
      <c r="M15" s="16">
        <v>5</v>
      </c>
      <c r="N15" s="16">
        <v>1</v>
      </c>
      <c r="O15" s="16">
        <v>0</v>
      </c>
      <c r="P15" s="16">
        <v>1</v>
      </c>
      <c r="Q15" s="16">
        <v>19</v>
      </c>
      <c r="R15" s="16">
        <v>27</v>
      </c>
      <c r="S15" s="16">
        <v>13</v>
      </c>
      <c r="T15" s="16">
        <v>20</v>
      </c>
      <c r="U15" s="16">
        <v>367</v>
      </c>
      <c r="V15" s="16">
        <v>57.34</v>
      </c>
      <c r="W15" s="16">
        <v>72.84</v>
      </c>
    </row>
    <row r="16" spans="1:23" ht="24.75" thickBot="1" x14ac:dyDescent="0.3">
      <c r="A16" s="16">
        <v>54</v>
      </c>
      <c r="B16" s="16" t="s">
        <v>337</v>
      </c>
      <c r="C16" s="16">
        <v>80</v>
      </c>
      <c r="D16" s="16">
        <v>79</v>
      </c>
      <c r="E16" s="16">
        <v>98.75</v>
      </c>
      <c r="F16" s="16">
        <v>5</v>
      </c>
      <c r="G16" s="16">
        <v>12</v>
      </c>
      <c r="H16" s="16">
        <v>8</v>
      </c>
      <c r="I16" s="16">
        <v>16</v>
      </c>
      <c r="J16" s="16">
        <v>7</v>
      </c>
      <c r="K16" s="16">
        <v>16</v>
      </c>
      <c r="L16" s="16">
        <v>10</v>
      </c>
      <c r="M16" s="16">
        <v>5</v>
      </c>
      <c r="N16" s="16">
        <v>1</v>
      </c>
      <c r="O16" s="16">
        <v>0</v>
      </c>
      <c r="P16" s="16">
        <v>2</v>
      </c>
      <c r="Q16" s="16">
        <v>14</v>
      </c>
      <c r="R16" s="16">
        <v>27</v>
      </c>
      <c r="S16" s="16">
        <v>25</v>
      </c>
      <c r="T16" s="16">
        <v>12</v>
      </c>
      <c r="U16" s="16">
        <v>353</v>
      </c>
      <c r="V16" s="16">
        <v>55.16</v>
      </c>
      <c r="W16" s="16">
        <v>71.94</v>
      </c>
    </row>
    <row r="17" spans="1:23" ht="15.75" thickBot="1" x14ac:dyDescent="0.3">
      <c r="A17" s="16">
        <v>55</v>
      </c>
      <c r="B17" s="16" t="s">
        <v>338</v>
      </c>
      <c r="C17" s="16">
        <v>80</v>
      </c>
      <c r="D17" s="16">
        <v>78</v>
      </c>
      <c r="E17" s="16">
        <v>97.5</v>
      </c>
      <c r="F17" s="16">
        <v>7</v>
      </c>
      <c r="G17" s="16">
        <v>12</v>
      </c>
      <c r="H17" s="16">
        <v>11</v>
      </c>
      <c r="I17" s="16">
        <v>8</v>
      </c>
      <c r="J17" s="16">
        <v>12</v>
      </c>
      <c r="K17" s="16">
        <v>12</v>
      </c>
      <c r="L17" s="16">
        <v>9</v>
      </c>
      <c r="M17" s="16">
        <v>7</v>
      </c>
      <c r="N17" s="16">
        <v>2</v>
      </c>
      <c r="O17" s="16">
        <v>0</v>
      </c>
      <c r="P17" s="16">
        <v>5</v>
      </c>
      <c r="Q17" s="16">
        <v>25</v>
      </c>
      <c r="R17" s="16">
        <v>20</v>
      </c>
      <c r="S17" s="16">
        <v>19</v>
      </c>
      <c r="T17" s="16">
        <v>11</v>
      </c>
      <c r="U17" s="16">
        <v>355</v>
      </c>
      <c r="V17" s="16">
        <v>55.47</v>
      </c>
      <c r="W17" s="16">
        <v>68.16</v>
      </c>
    </row>
    <row r="18" spans="1:23" ht="15.75" thickBot="1" x14ac:dyDescent="0.3">
      <c r="A18" s="16">
        <v>41</v>
      </c>
      <c r="B18" s="16" t="s">
        <v>329</v>
      </c>
      <c r="C18" s="16">
        <v>108</v>
      </c>
      <c r="D18" s="16">
        <v>100</v>
      </c>
      <c r="E18" s="16">
        <v>92.59</v>
      </c>
      <c r="F18" s="16">
        <v>9</v>
      </c>
      <c r="G18" s="16">
        <v>7</v>
      </c>
      <c r="H18" s="16">
        <v>10</v>
      </c>
      <c r="I18" s="16">
        <v>6</v>
      </c>
      <c r="J18" s="16">
        <v>9</v>
      </c>
      <c r="K18" s="16">
        <v>19</v>
      </c>
      <c r="L18" s="16">
        <v>7</v>
      </c>
      <c r="M18" s="16">
        <v>33</v>
      </c>
      <c r="N18" s="16">
        <v>8</v>
      </c>
      <c r="O18" s="16">
        <v>8</v>
      </c>
      <c r="P18" s="16">
        <v>28</v>
      </c>
      <c r="Q18" s="16">
        <v>36</v>
      </c>
      <c r="R18" s="16">
        <v>10</v>
      </c>
      <c r="S18" s="16">
        <v>16</v>
      </c>
      <c r="T18" s="16">
        <v>10</v>
      </c>
      <c r="U18" s="16">
        <v>351</v>
      </c>
      <c r="V18" s="16">
        <v>40.630000000000003</v>
      </c>
      <c r="W18" s="16">
        <v>57.02</v>
      </c>
    </row>
  </sheetData>
  <mergeCells count="1">
    <mergeCell ref="A1:W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604D-2D66-479F-BA95-A62E32BA5FDF}">
  <dimension ref="A1:Y33"/>
  <sheetViews>
    <sheetView view="pageBreakPreview" zoomScale="60" zoomScaleNormal="100" workbookViewId="0">
      <selection activeCell="S17" sqref="S17"/>
    </sheetView>
  </sheetViews>
  <sheetFormatPr defaultRowHeight="15" x14ac:dyDescent="0.25"/>
  <cols>
    <col min="1" max="1" width="8.42578125" customWidth="1"/>
    <col min="2" max="2" width="15.85546875" customWidth="1"/>
    <col min="3" max="3" width="14.5703125" customWidth="1"/>
    <col min="4" max="5" width="6.85546875" customWidth="1"/>
    <col min="6" max="6" width="7.140625" customWidth="1"/>
    <col min="7" max="19" width="5.42578125" customWidth="1"/>
    <col min="20" max="20" width="8.28515625" customWidth="1"/>
    <col min="21" max="21" width="6.140625" customWidth="1"/>
    <col min="22" max="22" width="10.140625" customWidth="1"/>
    <col min="23" max="24" width="5.42578125" customWidth="1"/>
  </cols>
  <sheetData>
    <row r="1" spans="1:25" ht="18.75" x14ac:dyDescent="0.25">
      <c r="A1" s="29" t="s">
        <v>299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3" spans="1:25" ht="56.25" x14ac:dyDescent="0.25">
      <c r="A3" s="18" t="s">
        <v>300</v>
      </c>
      <c r="B3" s="18" t="s">
        <v>301</v>
      </c>
      <c r="C3" s="18" t="s">
        <v>310</v>
      </c>
      <c r="D3" s="18" t="s">
        <v>281</v>
      </c>
      <c r="E3" s="18" t="s">
        <v>282</v>
      </c>
      <c r="F3" s="18" t="s">
        <v>302</v>
      </c>
      <c r="G3" s="18" t="s">
        <v>4</v>
      </c>
      <c r="H3" s="18" t="s">
        <v>3</v>
      </c>
      <c r="I3" s="18" t="s">
        <v>8</v>
      </c>
      <c r="J3" s="18" t="s">
        <v>5</v>
      </c>
      <c r="K3" s="18" t="s">
        <v>10</v>
      </c>
      <c r="L3" s="18" t="s">
        <v>16</v>
      </c>
      <c r="M3" s="18" t="s">
        <v>12</v>
      </c>
      <c r="N3" s="18" t="s">
        <v>19</v>
      </c>
      <c r="O3" s="18" t="s">
        <v>292</v>
      </c>
      <c r="P3" s="18" t="s">
        <v>303</v>
      </c>
      <c r="Q3" s="18" t="s">
        <v>304</v>
      </c>
      <c r="R3" s="18" t="s">
        <v>305</v>
      </c>
      <c r="S3" s="18" t="s">
        <v>306</v>
      </c>
      <c r="T3" s="18" t="s">
        <v>307</v>
      </c>
      <c r="U3" s="18" t="s">
        <v>291</v>
      </c>
      <c r="V3" s="18" t="s">
        <v>294</v>
      </c>
      <c r="W3" s="18" t="s">
        <v>295</v>
      </c>
      <c r="X3" s="18" t="s">
        <v>296</v>
      </c>
    </row>
    <row r="4" spans="1:25" s="17" customFormat="1" ht="37.5" x14ac:dyDescent="0.3">
      <c r="A4" s="19">
        <v>301</v>
      </c>
      <c r="B4" s="19" t="s">
        <v>328</v>
      </c>
      <c r="C4" s="20" t="s">
        <v>343</v>
      </c>
      <c r="D4" s="21">
        <v>77</v>
      </c>
      <c r="E4" s="21">
        <v>77</v>
      </c>
      <c r="F4" s="21">
        <v>100</v>
      </c>
      <c r="G4" s="21">
        <v>7</v>
      </c>
      <c r="H4" s="21">
        <v>11</v>
      </c>
      <c r="I4" s="21">
        <v>13</v>
      </c>
      <c r="J4" s="21">
        <v>11</v>
      </c>
      <c r="K4" s="21">
        <v>13</v>
      </c>
      <c r="L4" s="21">
        <v>9</v>
      </c>
      <c r="M4" s="21">
        <v>11</v>
      </c>
      <c r="N4" s="21">
        <v>2</v>
      </c>
      <c r="O4" s="21">
        <v>0</v>
      </c>
      <c r="P4" s="21">
        <v>0</v>
      </c>
      <c r="Q4" s="21">
        <v>0</v>
      </c>
      <c r="R4" s="21">
        <v>2</v>
      </c>
      <c r="S4" s="21">
        <v>22</v>
      </c>
      <c r="T4" s="21">
        <v>43</v>
      </c>
      <c r="U4" s="21">
        <v>10</v>
      </c>
      <c r="V4" s="21">
        <v>369</v>
      </c>
      <c r="W4" s="21">
        <v>59.9</v>
      </c>
      <c r="X4" s="21">
        <v>78.62</v>
      </c>
      <c r="Y4" s="17" t="s">
        <v>370</v>
      </c>
    </row>
    <row r="5" spans="1:25" s="17" customFormat="1" ht="37.5" x14ac:dyDescent="0.3">
      <c r="A5" s="19">
        <v>301</v>
      </c>
      <c r="B5" s="19" t="s">
        <v>328</v>
      </c>
      <c r="C5" s="20" t="s">
        <v>344</v>
      </c>
      <c r="D5" s="21">
        <v>136</v>
      </c>
      <c r="E5" s="21">
        <v>136</v>
      </c>
      <c r="F5" s="21">
        <v>100</v>
      </c>
      <c r="G5" s="21">
        <v>7</v>
      </c>
      <c r="H5" s="21">
        <v>15</v>
      </c>
      <c r="I5" s="21">
        <v>16</v>
      </c>
      <c r="J5" s="21">
        <v>27</v>
      </c>
      <c r="K5" s="21">
        <v>17</v>
      </c>
      <c r="L5" s="21">
        <v>24</v>
      </c>
      <c r="M5" s="21">
        <v>21</v>
      </c>
      <c r="N5" s="21">
        <v>9</v>
      </c>
      <c r="O5" s="21">
        <v>0</v>
      </c>
      <c r="P5" s="21">
        <v>0</v>
      </c>
      <c r="Q5" s="21">
        <v>0</v>
      </c>
      <c r="R5" s="21">
        <v>9</v>
      </c>
      <c r="S5" s="21">
        <v>47</v>
      </c>
      <c r="T5" s="21">
        <v>68</v>
      </c>
      <c r="U5" s="21">
        <v>12</v>
      </c>
      <c r="V5" s="21">
        <v>583</v>
      </c>
      <c r="W5" s="21">
        <v>53.58</v>
      </c>
      <c r="X5" s="21">
        <v>75.849999999999994</v>
      </c>
      <c r="Y5" s="17" t="s">
        <v>371</v>
      </c>
    </row>
    <row r="6" spans="1:25" s="17" customFormat="1" ht="37.5" x14ac:dyDescent="0.3">
      <c r="A6" s="19">
        <v>41</v>
      </c>
      <c r="B6" s="19" t="s">
        <v>329</v>
      </c>
      <c r="C6" s="20" t="s">
        <v>372</v>
      </c>
      <c r="D6" s="21">
        <v>27</v>
      </c>
      <c r="E6" s="21">
        <v>26</v>
      </c>
      <c r="F6" s="21">
        <v>96.3</v>
      </c>
      <c r="G6" s="21">
        <v>4</v>
      </c>
      <c r="H6" s="21">
        <v>2</v>
      </c>
      <c r="I6" s="21">
        <v>4</v>
      </c>
      <c r="J6" s="21">
        <v>1</v>
      </c>
      <c r="K6" s="21">
        <v>2</v>
      </c>
      <c r="L6" s="21">
        <v>5</v>
      </c>
      <c r="M6" s="21">
        <v>3</v>
      </c>
      <c r="N6" s="21">
        <v>5</v>
      </c>
      <c r="O6" s="21">
        <v>1</v>
      </c>
      <c r="P6" s="21">
        <v>1</v>
      </c>
      <c r="Q6" s="21">
        <v>4</v>
      </c>
      <c r="R6" s="21">
        <v>11</v>
      </c>
      <c r="S6" s="21">
        <v>1</v>
      </c>
      <c r="T6" s="21">
        <v>6</v>
      </c>
      <c r="U6" s="21">
        <v>4</v>
      </c>
      <c r="V6" s="21">
        <v>109</v>
      </c>
      <c r="W6" s="21">
        <v>50.46</v>
      </c>
      <c r="X6" s="21">
        <v>62.67</v>
      </c>
      <c r="Y6" s="17" t="s">
        <v>369</v>
      </c>
    </row>
    <row r="7" spans="1:25" s="17" customFormat="1" ht="37.5" x14ac:dyDescent="0.25">
      <c r="A7" s="19">
        <v>41</v>
      </c>
      <c r="B7" s="19" t="s">
        <v>329</v>
      </c>
      <c r="C7" s="19" t="s">
        <v>345</v>
      </c>
      <c r="D7" s="21">
        <v>81</v>
      </c>
      <c r="E7" s="21">
        <v>74</v>
      </c>
      <c r="F7" s="21">
        <v>91.36</v>
      </c>
      <c r="G7" s="21">
        <v>5</v>
      </c>
      <c r="H7" s="21">
        <v>5</v>
      </c>
      <c r="I7" s="21">
        <v>6</v>
      </c>
      <c r="J7" s="21">
        <v>5</v>
      </c>
      <c r="K7" s="21">
        <v>7</v>
      </c>
      <c r="L7" s="21">
        <v>14</v>
      </c>
      <c r="M7" s="21">
        <v>4</v>
      </c>
      <c r="N7" s="21">
        <v>28</v>
      </c>
      <c r="O7" s="21">
        <v>7</v>
      </c>
      <c r="P7" s="21">
        <v>7</v>
      </c>
      <c r="Q7" s="21">
        <v>24</v>
      </c>
      <c r="R7" s="21">
        <v>25</v>
      </c>
      <c r="S7" s="21">
        <v>9</v>
      </c>
      <c r="T7" s="21">
        <v>10</v>
      </c>
      <c r="U7" s="21">
        <v>6</v>
      </c>
      <c r="V7" s="21">
        <v>242</v>
      </c>
      <c r="W7" s="21">
        <v>37.35</v>
      </c>
      <c r="X7" s="21">
        <v>55.14</v>
      </c>
      <c r="Y7" s="17" t="s">
        <v>365</v>
      </c>
    </row>
    <row r="8" spans="1:25" s="17" customFormat="1" ht="56.25" x14ac:dyDescent="0.25">
      <c r="A8" s="19">
        <v>42</v>
      </c>
      <c r="B8" s="19" t="s">
        <v>330</v>
      </c>
      <c r="C8" s="19" t="s">
        <v>346</v>
      </c>
      <c r="D8" s="21">
        <v>42</v>
      </c>
      <c r="E8" s="21">
        <v>42</v>
      </c>
      <c r="F8" s="21">
        <v>100</v>
      </c>
      <c r="G8" s="21">
        <v>6</v>
      </c>
      <c r="H8" s="21">
        <v>7</v>
      </c>
      <c r="I8" s="21">
        <v>2</v>
      </c>
      <c r="J8" s="21">
        <v>3</v>
      </c>
      <c r="K8" s="21">
        <v>4</v>
      </c>
      <c r="L8" s="21">
        <v>8</v>
      </c>
      <c r="M8" s="21">
        <v>4</v>
      </c>
      <c r="N8" s="21">
        <v>8</v>
      </c>
      <c r="O8" s="21">
        <v>0</v>
      </c>
      <c r="P8" s="21">
        <v>0</v>
      </c>
      <c r="Q8" s="21">
        <v>0</v>
      </c>
      <c r="R8" s="21">
        <v>12</v>
      </c>
      <c r="S8" s="21">
        <v>15</v>
      </c>
      <c r="T8" s="21">
        <v>9</v>
      </c>
      <c r="U8" s="21">
        <v>6</v>
      </c>
      <c r="V8" s="21">
        <v>180</v>
      </c>
      <c r="W8" s="21">
        <v>53.57</v>
      </c>
      <c r="X8" s="21">
        <v>69.760000000000005</v>
      </c>
      <c r="Y8" s="17" t="s">
        <v>364</v>
      </c>
    </row>
    <row r="9" spans="1:25" s="17" customFormat="1" ht="26.25" x14ac:dyDescent="0.3">
      <c r="A9" s="19">
        <v>42</v>
      </c>
      <c r="B9" s="19" t="s">
        <v>330</v>
      </c>
      <c r="C9" s="20" t="s">
        <v>347</v>
      </c>
      <c r="D9" s="21">
        <v>38</v>
      </c>
      <c r="E9" s="21">
        <v>38</v>
      </c>
      <c r="F9" s="21">
        <v>100</v>
      </c>
      <c r="G9" s="21">
        <v>3</v>
      </c>
      <c r="H9" s="21">
        <v>6</v>
      </c>
      <c r="I9" s="21">
        <v>3</v>
      </c>
      <c r="J9" s="21">
        <v>4</v>
      </c>
      <c r="K9" s="21">
        <v>2</v>
      </c>
      <c r="L9" s="21">
        <v>10</v>
      </c>
      <c r="M9" s="21">
        <v>4</v>
      </c>
      <c r="N9" s="21">
        <v>6</v>
      </c>
      <c r="O9" s="21">
        <v>0</v>
      </c>
      <c r="P9" s="21">
        <v>0</v>
      </c>
      <c r="Q9" s="21">
        <v>0</v>
      </c>
      <c r="R9" s="21">
        <v>10</v>
      </c>
      <c r="S9" s="21">
        <v>16</v>
      </c>
      <c r="T9" s="21">
        <v>9</v>
      </c>
      <c r="U9" s="21">
        <v>3</v>
      </c>
      <c r="V9" s="21">
        <v>156</v>
      </c>
      <c r="W9" s="21">
        <v>51.32</v>
      </c>
      <c r="X9" s="21">
        <v>67.819999999999993</v>
      </c>
      <c r="Y9" s="17" t="s">
        <v>373</v>
      </c>
    </row>
    <row r="10" spans="1:25" s="17" customFormat="1" ht="37.5" x14ac:dyDescent="0.25">
      <c r="A10" s="19">
        <v>43</v>
      </c>
      <c r="B10" s="19" t="s">
        <v>331</v>
      </c>
      <c r="C10" s="19" t="s">
        <v>348</v>
      </c>
      <c r="D10" s="21">
        <v>42</v>
      </c>
      <c r="E10" s="21">
        <v>42</v>
      </c>
      <c r="F10" s="21">
        <v>100</v>
      </c>
      <c r="G10" s="21">
        <v>4</v>
      </c>
      <c r="H10" s="21">
        <v>8</v>
      </c>
      <c r="I10" s="21">
        <v>3</v>
      </c>
      <c r="J10" s="21">
        <v>4</v>
      </c>
      <c r="K10" s="21">
        <v>5</v>
      </c>
      <c r="L10" s="21">
        <v>6</v>
      </c>
      <c r="M10" s="21">
        <v>7</v>
      </c>
      <c r="N10" s="21">
        <v>5</v>
      </c>
      <c r="O10" s="21">
        <v>0</v>
      </c>
      <c r="P10" s="21">
        <v>0</v>
      </c>
      <c r="Q10" s="21">
        <v>0</v>
      </c>
      <c r="R10" s="21">
        <v>12</v>
      </c>
      <c r="S10" s="21">
        <v>14</v>
      </c>
      <c r="T10" s="21">
        <v>8</v>
      </c>
      <c r="U10" s="21">
        <v>8</v>
      </c>
      <c r="V10" s="21">
        <v>183</v>
      </c>
      <c r="W10" s="21">
        <v>54.46</v>
      </c>
      <c r="X10" s="21">
        <v>71.31</v>
      </c>
      <c r="Y10" s="17" t="s">
        <v>364</v>
      </c>
    </row>
    <row r="11" spans="1:25" s="17" customFormat="1" ht="26.25" x14ac:dyDescent="0.25">
      <c r="A11" s="19">
        <v>43</v>
      </c>
      <c r="B11" s="19" t="s">
        <v>331</v>
      </c>
      <c r="C11" s="19" t="s">
        <v>374</v>
      </c>
      <c r="D11" s="21">
        <v>38</v>
      </c>
      <c r="E11" s="21">
        <v>37</v>
      </c>
      <c r="F11" s="21">
        <v>97.37</v>
      </c>
      <c r="G11" s="21">
        <v>7</v>
      </c>
      <c r="H11" s="21">
        <v>7</v>
      </c>
      <c r="I11" s="21">
        <v>3</v>
      </c>
      <c r="J11" s="21">
        <v>1</v>
      </c>
      <c r="K11" s="21">
        <v>6</v>
      </c>
      <c r="L11" s="21">
        <v>6</v>
      </c>
      <c r="M11" s="21">
        <v>7</v>
      </c>
      <c r="N11" s="21">
        <v>0</v>
      </c>
      <c r="O11" s="21">
        <v>1</v>
      </c>
      <c r="P11" s="21">
        <v>0</v>
      </c>
      <c r="Q11" s="21">
        <v>1</v>
      </c>
      <c r="R11" s="21">
        <v>7</v>
      </c>
      <c r="S11" s="21">
        <v>13</v>
      </c>
      <c r="T11" s="21">
        <v>5</v>
      </c>
      <c r="U11" s="21">
        <v>12</v>
      </c>
      <c r="V11" s="21">
        <v>184</v>
      </c>
      <c r="W11" s="21">
        <v>60.53</v>
      </c>
      <c r="X11" s="21">
        <v>74.53</v>
      </c>
      <c r="Y11" s="17" t="s">
        <v>373</v>
      </c>
    </row>
    <row r="12" spans="1:25" s="17" customFormat="1" ht="37.5" x14ac:dyDescent="0.25">
      <c r="A12" s="19">
        <v>83</v>
      </c>
      <c r="B12" s="19" t="s">
        <v>332</v>
      </c>
      <c r="C12" s="19" t="s">
        <v>321</v>
      </c>
      <c r="D12" s="21">
        <v>42</v>
      </c>
      <c r="E12" s="21">
        <v>42</v>
      </c>
      <c r="F12" s="21">
        <v>100</v>
      </c>
      <c r="G12" s="21">
        <v>5</v>
      </c>
      <c r="H12" s="21">
        <v>8</v>
      </c>
      <c r="I12" s="21">
        <v>3</v>
      </c>
      <c r="J12" s="21">
        <v>4</v>
      </c>
      <c r="K12" s="21">
        <v>9</v>
      </c>
      <c r="L12" s="21">
        <v>4</v>
      </c>
      <c r="M12" s="21">
        <v>7</v>
      </c>
      <c r="N12" s="21">
        <v>2</v>
      </c>
      <c r="O12" s="21">
        <v>0</v>
      </c>
      <c r="P12" s="21">
        <v>0</v>
      </c>
      <c r="Q12" s="21">
        <v>0</v>
      </c>
      <c r="R12" s="21">
        <v>1</v>
      </c>
      <c r="S12" s="21">
        <v>12</v>
      </c>
      <c r="T12" s="21">
        <v>17</v>
      </c>
      <c r="U12" s="21">
        <v>12</v>
      </c>
      <c r="V12" s="21">
        <v>198</v>
      </c>
      <c r="W12" s="21">
        <v>58.93</v>
      </c>
      <c r="X12" s="21">
        <v>79.48</v>
      </c>
      <c r="Y12" s="17" t="s">
        <v>364</v>
      </c>
    </row>
    <row r="13" spans="1:25" s="17" customFormat="1" ht="37.5" x14ac:dyDescent="0.25">
      <c r="A13" s="19">
        <v>48</v>
      </c>
      <c r="B13" s="19" t="s">
        <v>333</v>
      </c>
      <c r="C13" s="19" t="s">
        <v>349</v>
      </c>
      <c r="D13" s="21">
        <v>212</v>
      </c>
      <c r="E13" s="21">
        <v>212</v>
      </c>
      <c r="F13" s="21">
        <v>100</v>
      </c>
      <c r="G13" s="21">
        <v>23</v>
      </c>
      <c r="H13" s="21">
        <v>27</v>
      </c>
      <c r="I13" s="21">
        <v>44</v>
      </c>
      <c r="J13" s="21">
        <v>37</v>
      </c>
      <c r="K13" s="21">
        <v>37</v>
      </c>
      <c r="L13" s="21">
        <v>24</v>
      </c>
      <c r="M13" s="21">
        <v>15</v>
      </c>
      <c r="N13" s="21">
        <v>5</v>
      </c>
      <c r="O13" s="21">
        <v>0</v>
      </c>
      <c r="P13" s="21">
        <v>0</v>
      </c>
      <c r="Q13" s="21">
        <v>0</v>
      </c>
      <c r="R13" s="21">
        <v>5</v>
      </c>
      <c r="S13" s="21">
        <v>39</v>
      </c>
      <c r="T13" s="21">
        <v>118</v>
      </c>
      <c r="U13" s="21">
        <v>50</v>
      </c>
      <c r="V13" s="21">
        <v>1077</v>
      </c>
      <c r="W13" s="21">
        <v>63.5</v>
      </c>
      <c r="X13" s="21">
        <v>81.72</v>
      </c>
      <c r="Y13" s="17" t="s">
        <v>377</v>
      </c>
    </row>
    <row r="14" spans="1:25" s="17" customFormat="1" ht="37.5" x14ac:dyDescent="0.25">
      <c r="A14" s="19">
        <v>302</v>
      </c>
      <c r="B14" s="19" t="s">
        <v>334</v>
      </c>
      <c r="C14" s="19" t="s">
        <v>350</v>
      </c>
      <c r="D14" s="21">
        <v>64</v>
      </c>
      <c r="E14" s="21">
        <v>64</v>
      </c>
      <c r="F14" s="21">
        <v>100</v>
      </c>
      <c r="G14" s="21">
        <v>1</v>
      </c>
      <c r="H14" s="21">
        <v>4</v>
      </c>
      <c r="I14" s="21">
        <v>3</v>
      </c>
      <c r="J14" s="21">
        <v>4</v>
      </c>
      <c r="K14" s="21">
        <v>2</v>
      </c>
      <c r="L14" s="21">
        <v>12</v>
      </c>
      <c r="M14" s="21">
        <v>15</v>
      </c>
      <c r="N14" s="21">
        <v>23</v>
      </c>
      <c r="O14" s="21">
        <v>0</v>
      </c>
      <c r="P14" s="21">
        <v>0</v>
      </c>
      <c r="Q14" s="21">
        <v>0</v>
      </c>
      <c r="R14" s="21">
        <v>21</v>
      </c>
      <c r="S14" s="21">
        <v>29</v>
      </c>
      <c r="T14" s="21">
        <v>14</v>
      </c>
      <c r="U14" s="21">
        <v>0</v>
      </c>
      <c r="V14" s="21">
        <v>171</v>
      </c>
      <c r="W14" s="21">
        <v>33.4</v>
      </c>
      <c r="X14" s="21">
        <v>66.05</v>
      </c>
      <c r="Y14" s="17" t="s">
        <v>378</v>
      </c>
    </row>
    <row r="15" spans="1:25" s="17" customFormat="1" ht="37.5" x14ac:dyDescent="0.25">
      <c r="A15" s="19">
        <v>44</v>
      </c>
      <c r="B15" s="19" t="s">
        <v>335</v>
      </c>
      <c r="C15" s="19" t="s">
        <v>351</v>
      </c>
      <c r="D15" s="21">
        <v>38</v>
      </c>
      <c r="E15" s="21">
        <v>38</v>
      </c>
      <c r="F15" s="21">
        <v>100</v>
      </c>
      <c r="G15" s="21">
        <v>1</v>
      </c>
      <c r="H15" s="21">
        <v>7</v>
      </c>
      <c r="I15" s="21">
        <v>7</v>
      </c>
      <c r="J15" s="21">
        <v>5</v>
      </c>
      <c r="K15" s="21">
        <v>8</v>
      </c>
      <c r="L15" s="21">
        <v>2</v>
      </c>
      <c r="M15" s="21">
        <v>7</v>
      </c>
      <c r="N15" s="21">
        <v>1</v>
      </c>
      <c r="O15" s="21">
        <v>0</v>
      </c>
      <c r="P15" s="21">
        <v>0</v>
      </c>
      <c r="Q15" s="21">
        <v>0</v>
      </c>
      <c r="R15" s="21">
        <v>4</v>
      </c>
      <c r="S15" s="21">
        <v>14</v>
      </c>
      <c r="T15" s="21">
        <v>16</v>
      </c>
      <c r="U15" s="21">
        <v>4</v>
      </c>
      <c r="V15" s="21">
        <v>177</v>
      </c>
      <c r="W15" s="21">
        <v>58.22</v>
      </c>
      <c r="X15" s="21">
        <v>74.95</v>
      </c>
      <c r="Y15" s="17" t="s">
        <v>373</v>
      </c>
    </row>
    <row r="16" spans="1:25" s="17" customFormat="1" ht="37.5" x14ac:dyDescent="0.25">
      <c r="A16" s="19">
        <v>30</v>
      </c>
      <c r="B16" s="19" t="s">
        <v>336</v>
      </c>
      <c r="C16" s="19" t="s">
        <v>352</v>
      </c>
      <c r="D16" s="21">
        <v>52</v>
      </c>
      <c r="E16" s="21">
        <v>52</v>
      </c>
      <c r="F16" s="21">
        <v>100</v>
      </c>
      <c r="G16" s="21">
        <v>11</v>
      </c>
      <c r="H16" s="21">
        <v>2</v>
      </c>
      <c r="I16" s="21">
        <v>6</v>
      </c>
      <c r="J16" s="21">
        <v>3</v>
      </c>
      <c r="K16" s="21">
        <v>6</v>
      </c>
      <c r="L16" s="21">
        <v>13</v>
      </c>
      <c r="M16" s="21">
        <v>6</v>
      </c>
      <c r="N16" s="21">
        <v>5</v>
      </c>
      <c r="O16" s="21">
        <v>0</v>
      </c>
      <c r="P16" s="21">
        <v>0</v>
      </c>
      <c r="Q16" s="21">
        <v>0</v>
      </c>
      <c r="R16" s="21">
        <v>18</v>
      </c>
      <c r="S16" s="21">
        <v>16</v>
      </c>
      <c r="T16" s="21">
        <v>9</v>
      </c>
      <c r="U16" s="21">
        <v>9</v>
      </c>
      <c r="V16" s="21">
        <v>233</v>
      </c>
      <c r="W16" s="21">
        <v>56.01</v>
      </c>
      <c r="X16" s="21">
        <v>68.83</v>
      </c>
      <c r="Y16" s="17" t="s">
        <v>366</v>
      </c>
    </row>
    <row r="17" spans="1:25" s="17" customFormat="1" ht="37.5" x14ac:dyDescent="0.25">
      <c r="A17" s="19">
        <v>30</v>
      </c>
      <c r="B17" s="19" t="s">
        <v>336</v>
      </c>
      <c r="C17" s="19" t="s">
        <v>353</v>
      </c>
      <c r="D17" s="21">
        <v>41</v>
      </c>
      <c r="E17" s="21">
        <v>41</v>
      </c>
      <c r="F17" s="21">
        <v>100</v>
      </c>
      <c r="G17" s="21">
        <v>5</v>
      </c>
      <c r="H17" s="21">
        <v>7</v>
      </c>
      <c r="I17" s="21">
        <v>9</v>
      </c>
      <c r="J17" s="21">
        <v>7</v>
      </c>
      <c r="K17" s="21">
        <v>7</v>
      </c>
      <c r="L17" s="21">
        <v>2</v>
      </c>
      <c r="M17" s="21">
        <v>3</v>
      </c>
      <c r="N17" s="21">
        <v>1</v>
      </c>
      <c r="O17" s="21">
        <v>0</v>
      </c>
      <c r="P17" s="21">
        <v>0</v>
      </c>
      <c r="Q17" s="21">
        <v>0</v>
      </c>
      <c r="R17" s="21">
        <v>4</v>
      </c>
      <c r="S17" s="21">
        <v>19</v>
      </c>
      <c r="T17" s="21">
        <v>15</v>
      </c>
      <c r="U17" s="21">
        <v>3</v>
      </c>
      <c r="V17" s="21">
        <v>219</v>
      </c>
      <c r="W17" s="21">
        <v>66.77</v>
      </c>
      <c r="X17" s="21">
        <v>73.22</v>
      </c>
      <c r="Y17" s="17" t="s">
        <v>375</v>
      </c>
    </row>
    <row r="18" spans="1:25" s="17" customFormat="1" ht="37.5" x14ac:dyDescent="0.25">
      <c r="A18" s="19">
        <v>54</v>
      </c>
      <c r="B18" s="19" t="s">
        <v>337</v>
      </c>
      <c r="C18" s="19" t="s">
        <v>354</v>
      </c>
      <c r="D18" s="21">
        <v>39</v>
      </c>
      <c r="E18" s="21">
        <v>38</v>
      </c>
      <c r="F18" s="21">
        <v>97.44</v>
      </c>
      <c r="G18" s="21">
        <v>1</v>
      </c>
      <c r="H18" s="21">
        <v>8</v>
      </c>
      <c r="I18" s="21">
        <v>2</v>
      </c>
      <c r="J18" s="21">
        <v>7</v>
      </c>
      <c r="K18" s="21">
        <v>3</v>
      </c>
      <c r="L18" s="21">
        <v>8</v>
      </c>
      <c r="M18" s="21">
        <v>6</v>
      </c>
      <c r="N18" s="21">
        <v>3</v>
      </c>
      <c r="O18" s="21">
        <v>1</v>
      </c>
      <c r="P18" s="21">
        <v>0</v>
      </c>
      <c r="Q18" s="21">
        <v>1</v>
      </c>
      <c r="R18" s="21">
        <v>9</v>
      </c>
      <c r="S18" s="21">
        <v>13</v>
      </c>
      <c r="T18" s="21">
        <v>11</v>
      </c>
      <c r="U18" s="21">
        <v>5</v>
      </c>
      <c r="V18" s="21">
        <v>162</v>
      </c>
      <c r="W18" s="21">
        <v>51.92</v>
      </c>
      <c r="X18" s="21">
        <v>69.900000000000006</v>
      </c>
      <c r="Y18" s="17" t="s">
        <v>363</v>
      </c>
    </row>
    <row r="19" spans="1:25" s="17" customFormat="1" ht="37.5" x14ac:dyDescent="0.25">
      <c r="A19" s="19">
        <v>54</v>
      </c>
      <c r="B19" s="19" t="s">
        <v>337</v>
      </c>
      <c r="C19" s="19" t="s">
        <v>362</v>
      </c>
      <c r="D19" s="21">
        <v>41</v>
      </c>
      <c r="E19" s="21">
        <v>41</v>
      </c>
      <c r="F19" s="21">
        <v>100</v>
      </c>
      <c r="G19" s="21">
        <v>4</v>
      </c>
      <c r="H19" s="21">
        <v>4</v>
      </c>
      <c r="I19" s="21">
        <v>6</v>
      </c>
      <c r="J19" s="21">
        <v>9</v>
      </c>
      <c r="K19" s="21">
        <v>4</v>
      </c>
      <c r="L19" s="21">
        <v>8</v>
      </c>
      <c r="M19" s="21">
        <v>4</v>
      </c>
      <c r="N19" s="21">
        <v>2</v>
      </c>
      <c r="O19" s="21">
        <v>0</v>
      </c>
      <c r="P19" s="21">
        <v>0</v>
      </c>
      <c r="Q19" s="21">
        <v>1</v>
      </c>
      <c r="R19" s="21">
        <v>5</v>
      </c>
      <c r="S19" s="21">
        <v>14</v>
      </c>
      <c r="T19" s="21">
        <v>14</v>
      </c>
      <c r="U19" s="21">
        <v>7</v>
      </c>
      <c r="V19" s="21">
        <v>191</v>
      </c>
      <c r="W19" s="21">
        <v>58.23</v>
      </c>
      <c r="X19" s="21">
        <v>73.88</v>
      </c>
      <c r="Y19" s="17" t="s">
        <v>375</v>
      </c>
    </row>
    <row r="20" spans="1:25" s="17" customFormat="1" ht="37.5" x14ac:dyDescent="0.25">
      <c r="A20" s="19">
        <v>55</v>
      </c>
      <c r="B20" s="19" t="s">
        <v>338</v>
      </c>
      <c r="C20" s="19" t="s">
        <v>362</v>
      </c>
      <c r="D20" s="21">
        <v>39</v>
      </c>
      <c r="E20" s="21">
        <v>38</v>
      </c>
      <c r="F20" s="21">
        <v>97.44</v>
      </c>
      <c r="G20" s="21">
        <v>3</v>
      </c>
      <c r="H20" s="21">
        <v>7</v>
      </c>
      <c r="I20" s="21">
        <v>4</v>
      </c>
      <c r="J20" s="21">
        <v>4</v>
      </c>
      <c r="K20" s="21">
        <v>4</v>
      </c>
      <c r="L20" s="21">
        <v>6</v>
      </c>
      <c r="M20" s="21">
        <v>7</v>
      </c>
      <c r="N20" s="21">
        <v>3</v>
      </c>
      <c r="O20" s="21">
        <v>1</v>
      </c>
      <c r="P20" s="21">
        <v>0</v>
      </c>
      <c r="Q20" s="21">
        <v>1</v>
      </c>
      <c r="R20" s="21">
        <v>16</v>
      </c>
      <c r="S20" s="21">
        <v>8</v>
      </c>
      <c r="T20" s="21">
        <v>8</v>
      </c>
      <c r="U20" s="21">
        <v>6</v>
      </c>
      <c r="V20" s="21">
        <v>168</v>
      </c>
      <c r="W20" s="21">
        <v>53.85</v>
      </c>
      <c r="X20" s="21">
        <v>67</v>
      </c>
      <c r="Y20" s="17" t="s">
        <v>363</v>
      </c>
    </row>
    <row r="21" spans="1:25" s="17" customFormat="1" ht="37.5" x14ac:dyDescent="0.25">
      <c r="A21" s="19">
        <v>55</v>
      </c>
      <c r="B21" s="19" t="s">
        <v>338</v>
      </c>
      <c r="C21" s="19" t="s">
        <v>354</v>
      </c>
      <c r="D21" s="21">
        <v>41</v>
      </c>
      <c r="E21" s="21">
        <v>40</v>
      </c>
      <c r="F21" s="21">
        <v>97.56</v>
      </c>
      <c r="G21" s="21">
        <v>4</v>
      </c>
      <c r="H21" s="21">
        <v>5</v>
      </c>
      <c r="I21" s="21">
        <v>7</v>
      </c>
      <c r="J21" s="21">
        <v>4</v>
      </c>
      <c r="K21" s="21">
        <v>8</v>
      </c>
      <c r="L21" s="21">
        <v>6</v>
      </c>
      <c r="M21" s="21">
        <v>2</v>
      </c>
      <c r="N21" s="21">
        <v>4</v>
      </c>
      <c r="O21" s="21">
        <v>1</v>
      </c>
      <c r="P21" s="21">
        <v>0</v>
      </c>
      <c r="Q21" s="21">
        <v>4</v>
      </c>
      <c r="R21" s="21">
        <v>9</v>
      </c>
      <c r="S21" s="21">
        <v>12</v>
      </c>
      <c r="T21" s="21">
        <v>11</v>
      </c>
      <c r="U21" s="21">
        <v>5</v>
      </c>
      <c r="V21" s="21">
        <v>187</v>
      </c>
      <c r="W21" s="21">
        <v>57.01</v>
      </c>
      <c r="X21" s="21">
        <v>69.27</v>
      </c>
      <c r="Y21" s="17" t="s">
        <v>375</v>
      </c>
    </row>
    <row r="22" spans="1:25" s="17" customFormat="1" ht="37.5" x14ac:dyDescent="0.25">
      <c r="A22" s="19">
        <v>65</v>
      </c>
      <c r="B22" s="19" t="s">
        <v>339</v>
      </c>
      <c r="C22" s="19" t="s">
        <v>313</v>
      </c>
      <c r="D22" s="21">
        <v>41</v>
      </c>
      <c r="E22" s="21">
        <v>41</v>
      </c>
      <c r="F22" s="21">
        <v>100</v>
      </c>
      <c r="G22" s="21">
        <v>2</v>
      </c>
      <c r="H22" s="21">
        <v>4</v>
      </c>
      <c r="I22" s="21">
        <v>4</v>
      </c>
      <c r="J22" s="21">
        <v>6</v>
      </c>
      <c r="K22" s="21">
        <v>8</v>
      </c>
      <c r="L22" s="21">
        <v>7</v>
      </c>
      <c r="M22" s="21">
        <v>6</v>
      </c>
      <c r="N22" s="21">
        <v>4</v>
      </c>
      <c r="O22" s="21">
        <v>0</v>
      </c>
      <c r="P22" s="21">
        <v>0</v>
      </c>
      <c r="Q22" s="21">
        <v>0</v>
      </c>
      <c r="R22" s="21">
        <v>3</v>
      </c>
      <c r="S22" s="21">
        <v>14</v>
      </c>
      <c r="T22" s="21">
        <v>18</v>
      </c>
      <c r="U22" s="21">
        <v>6</v>
      </c>
      <c r="V22" s="21">
        <v>167</v>
      </c>
      <c r="W22" s="21">
        <v>50.91</v>
      </c>
      <c r="X22" s="21">
        <v>77.27</v>
      </c>
      <c r="Y22" s="17" t="s">
        <v>376</v>
      </c>
    </row>
    <row r="23" spans="1:25" s="17" customFormat="1" ht="37.5" x14ac:dyDescent="0.25">
      <c r="A23" s="19">
        <v>27</v>
      </c>
      <c r="B23" s="19" t="s">
        <v>340</v>
      </c>
      <c r="C23" s="19" t="s">
        <v>355</v>
      </c>
      <c r="D23" s="21">
        <v>53</v>
      </c>
      <c r="E23" s="21">
        <v>53</v>
      </c>
      <c r="F23" s="21">
        <v>100</v>
      </c>
      <c r="G23" s="21">
        <v>6</v>
      </c>
      <c r="H23" s="21">
        <v>14</v>
      </c>
      <c r="I23" s="21">
        <v>7</v>
      </c>
      <c r="J23" s="21">
        <v>5</v>
      </c>
      <c r="K23" s="21">
        <v>7</v>
      </c>
      <c r="L23" s="21">
        <v>14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14</v>
      </c>
      <c r="S23" s="21">
        <v>16</v>
      </c>
      <c r="T23" s="21">
        <v>17</v>
      </c>
      <c r="U23" s="21">
        <v>6</v>
      </c>
      <c r="V23" s="21">
        <v>283</v>
      </c>
      <c r="W23" s="21">
        <v>66.75</v>
      </c>
      <c r="X23" s="21">
        <v>71.569999999999993</v>
      </c>
      <c r="Y23" s="17" t="s">
        <v>368</v>
      </c>
    </row>
    <row r="24" spans="1:25" s="17" customFormat="1" ht="37.5" x14ac:dyDescent="0.25">
      <c r="A24" s="19">
        <v>28</v>
      </c>
      <c r="B24" s="19" t="s">
        <v>341</v>
      </c>
      <c r="C24" s="19" t="s">
        <v>312</v>
      </c>
      <c r="D24" s="21">
        <v>40</v>
      </c>
      <c r="E24" s="21">
        <v>40</v>
      </c>
      <c r="F24" s="21">
        <v>100</v>
      </c>
      <c r="G24" s="21">
        <v>10</v>
      </c>
      <c r="H24" s="21">
        <v>7</v>
      </c>
      <c r="I24" s="21">
        <v>10</v>
      </c>
      <c r="J24" s="21">
        <v>3</v>
      </c>
      <c r="K24" s="21">
        <v>4</v>
      </c>
      <c r="L24" s="21">
        <v>3</v>
      </c>
      <c r="M24" s="21">
        <v>3</v>
      </c>
      <c r="N24" s="21">
        <v>0</v>
      </c>
      <c r="O24" s="21">
        <v>0</v>
      </c>
      <c r="P24" s="21">
        <v>0</v>
      </c>
      <c r="Q24" s="21">
        <v>0</v>
      </c>
      <c r="R24" s="21">
        <v>6</v>
      </c>
      <c r="S24" s="21">
        <v>12</v>
      </c>
      <c r="T24" s="21">
        <v>13</v>
      </c>
      <c r="U24" s="21">
        <v>9</v>
      </c>
      <c r="V24" s="21">
        <v>235</v>
      </c>
      <c r="W24" s="21">
        <v>73.44</v>
      </c>
      <c r="X24" s="21">
        <v>75.53</v>
      </c>
      <c r="Y24" s="17" t="s">
        <v>368</v>
      </c>
    </row>
    <row r="25" spans="1:25" s="17" customFormat="1" ht="37.5" x14ac:dyDescent="0.25">
      <c r="A25" s="19">
        <v>29</v>
      </c>
      <c r="B25" s="19" t="s">
        <v>342</v>
      </c>
      <c r="C25" s="19" t="s">
        <v>367</v>
      </c>
      <c r="D25" s="21">
        <v>53</v>
      </c>
      <c r="E25" s="21">
        <v>53</v>
      </c>
      <c r="F25" s="21">
        <v>100</v>
      </c>
      <c r="G25" s="21">
        <v>13</v>
      </c>
      <c r="H25" s="21">
        <v>18</v>
      </c>
      <c r="I25" s="21">
        <v>12</v>
      </c>
      <c r="J25" s="21">
        <v>7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6</v>
      </c>
      <c r="T25" s="21">
        <v>32</v>
      </c>
      <c r="U25" s="21">
        <v>15</v>
      </c>
      <c r="V25" s="21">
        <v>346</v>
      </c>
      <c r="W25" s="21">
        <v>81.599999999999994</v>
      </c>
      <c r="X25" s="21">
        <v>84.49</v>
      </c>
      <c r="Y25" s="17" t="s">
        <v>368</v>
      </c>
    </row>
    <row r="26" spans="1:25" s="17" customFormat="1" x14ac:dyDescent="0.25"/>
    <row r="27" spans="1:25" s="17" customFormat="1" x14ac:dyDescent="0.25"/>
    <row r="28" spans="1:25" s="17" customFormat="1" x14ac:dyDescent="0.25"/>
    <row r="29" spans="1:25" s="17" customFormat="1" x14ac:dyDescent="0.25"/>
    <row r="30" spans="1:25" s="17" customFormat="1" x14ac:dyDescent="0.25"/>
    <row r="31" spans="1:25" s="17" customFormat="1" x14ac:dyDescent="0.25"/>
    <row r="32" spans="1:25" s="17" customFormat="1" x14ac:dyDescent="0.25"/>
    <row r="33" s="17" customFormat="1" x14ac:dyDescent="0.25"/>
  </sheetData>
  <mergeCells count="1">
    <mergeCell ref="A1:X1"/>
  </mergeCells>
  <pageMargins left="0.7" right="0.7" top="0.75" bottom="0.75" header="0.3" footer="0.3"/>
  <pageSetup scale="54" orientation="portrait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DB5A-F639-4270-93C3-3C0984480CFD}">
  <dimension ref="A1:Y54"/>
  <sheetViews>
    <sheetView topLeftCell="A38" workbookViewId="0">
      <selection activeCell="X1" sqref="A1:X54"/>
    </sheetView>
  </sheetViews>
  <sheetFormatPr defaultRowHeight="15" x14ac:dyDescent="0.25"/>
  <cols>
    <col min="19" max="21" width="8.7109375" customWidth="1"/>
    <col min="22" max="23" width="8.7109375" hidden="1" customWidth="1"/>
  </cols>
  <sheetData>
    <row r="1" spans="1:25" x14ac:dyDescent="0.2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25">
      <c r="A2">
        <v>26138339</v>
      </c>
      <c r="B2" t="s">
        <v>1</v>
      </c>
      <c r="C2" t="s">
        <v>62</v>
      </c>
      <c r="D2">
        <v>184</v>
      </c>
      <c r="E2">
        <v>70</v>
      </c>
      <c r="F2" t="s">
        <v>10</v>
      </c>
      <c r="G2">
        <v>2</v>
      </c>
      <c r="H2">
        <v>77</v>
      </c>
      <c r="I2" t="s">
        <v>5</v>
      </c>
      <c r="J2">
        <v>241</v>
      </c>
      <c r="K2">
        <v>55</v>
      </c>
      <c r="L2" t="s">
        <v>10</v>
      </c>
      <c r="M2">
        <v>86</v>
      </c>
      <c r="N2">
        <v>59</v>
      </c>
      <c r="O2" t="s">
        <v>10</v>
      </c>
      <c r="P2">
        <v>87</v>
      </c>
      <c r="Q2">
        <v>87</v>
      </c>
      <c r="R2" t="s">
        <v>8</v>
      </c>
      <c r="S2">
        <v>402</v>
      </c>
      <c r="T2">
        <v>78</v>
      </c>
      <c r="U2" t="s">
        <v>16</v>
      </c>
      <c r="V2">
        <v>426</v>
      </c>
      <c r="W2">
        <v>348</v>
      </c>
      <c r="X2" t="s">
        <v>6</v>
      </c>
      <c r="Y2">
        <v>69.599999999999994</v>
      </c>
    </row>
    <row r="3" spans="1:25" x14ac:dyDescent="0.25">
      <c r="A3">
        <v>26138340</v>
      </c>
      <c r="B3" t="s">
        <v>1</v>
      </c>
      <c r="C3" t="s">
        <v>63</v>
      </c>
      <c r="D3">
        <v>184</v>
      </c>
      <c r="E3">
        <v>49</v>
      </c>
      <c r="F3" t="s">
        <v>19</v>
      </c>
      <c r="G3">
        <v>2</v>
      </c>
      <c r="H3">
        <v>60</v>
      </c>
      <c r="I3" t="s">
        <v>12</v>
      </c>
      <c r="J3">
        <v>241</v>
      </c>
      <c r="K3">
        <v>43</v>
      </c>
      <c r="L3" t="s">
        <v>12</v>
      </c>
      <c r="M3">
        <v>86</v>
      </c>
      <c r="N3">
        <v>42</v>
      </c>
      <c r="O3" t="s">
        <v>12</v>
      </c>
      <c r="P3">
        <v>87</v>
      </c>
      <c r="Q3">
        <v>59</v>
      </c>
      <c r="R3" t="s">
        <v>16</v>
      </c>
      <c r="S3">
        <v>402</v>
      </c>
      <c r="T3">
        <v>65</v>
      </c>
      <c r="U3" t="s">
        <v>19</v>
      </c>
      <c r="V3">
        <v>318</v>
      </c>
      <c r="W3">
        <v>253</v>
      </c>
      <c r="X3" t="s">
        <v>6</v>
      </c>
      <c r="Y3">
        <v>50.6</v>
      </c>
    </row>
    <row r="4" spans="1:25" x14ac:dyDescent="0.25">
      <c r="A4">
        <v>26138341</v>
      </c>
      <c r="B4" t="s">
        <v>13</v>
      </c>
      <c r="C4" t="s">
        <v>64</v>
      </c>
      <c r="D4">
        <v>184</v>
      </c>
      <c r="E4">
        <v>79</v>
      </c>
      <c r="F4" t="s">
        <v>5</v>
      </c>
      <c r="G4">
        <v>2</v>
      </c>
      <c r="H4">
        <v>85</v>
      </c>
      <c r="I4" t="s">
        <v>8</v>
      </c>
      <c r="J4">
        <v>41</v>
      </c>
      <c r="K4">
        <v>71</v>
      </c>
      <c r="L4" t="s">
        <v>8</v>
      </c>
      <c r="M4">
        <v>86</v>
      </c>
      <c r="N4">
        <v>68</v>
      </c>
      <c r="O4" t="s">
        <v>5</v>
      </c>
      <c r="P4">
        <v>87</v>
      </c>
      <c r="Q4">
        <v>95</v>
      </c>
      <c r="R4" t="s">
        <v>4</v>
      </c>
      <c r="S4">
        <v>402</v>
      </c>
      <c r="T4">
        <v>90</v>
      </c>
      <c r="U4" t="s">
        <v>8</v>
      </c>
      <c r="V4">
        <v>488</v>
      </c>
      <c r="W4">
        <v>398</v>
      </c>
      <c r="X4" t="s">
        <v>6</v>
      </c>
      <c r="Y4">
        <v>79.599999999999994</v>
      </c>
    </row>
    <row r="5" spans="1:25" x14ac:dyDescent="0.25">
      <c r="A5">
        <v>26138342</v>
      </c>
      <c r="B5" t="s">
        <v>1</v>
      </c>
      <c r="C5" t="s">
        <v>65</v>
      </c>
      <c r="D5">
        <v>184</v>
      </c>
      <c r="E5">
        <v>59</v>
      </c>
      <c r="F5" t="s">
        <v>12</v>
      </c>
      <c r="G5">
        <v>2</v>
      </c>
      <c r="H5">
        <v>59</v>
      </c>
      <c r="I5" t="s">
        <v>12</v>
      </c>
      <c r="J5">
        <v>241</v>
      </c>
      <c r="K5">
        <v>41</v>
      </c>
      <c r="L5" t="s">
        <v>12</v>
      </c>
      <c r="M5">
        <v>86</v>
      </c>
      <c r="N5">
        <v>42</v>
      </c>
      <c r="O5" t="s">
        <v>12</v>
      </c>
      <c r="P5">
        <v>87</v>
      </c>
      <c r="Q5">
        <v>59</v>
      </c>
      <c r="R5" t="s">
        <v>16</v>
      </c>
      <c r="S5">
        <v>402</v>
      </c>
      <c r="T5">
        <v>71</v>
      </c>
      <c r="U5" t="s">
        <v>12</v>
      </c>
      <c r="V5">
        <v>331</v>
      </c>
      <c r="W5">
        <v>260</v>
      </c>
      <c r="X5" t="s">
        <v>6</v>
      </c>
      <c r="Y5">
        <v>52</v>
      </c>
    </row>
    <row r="6" spans="1:25" x14ac:dyDescent="0.25">
      <c r="A6">
        <v>26138343</v>
      </c>
      <c r="B6" t="s">
        <v>13</v>
      </c>
      <c r="C6" t="s">
        <v>66</v>
      </c>
      <c r="D6">
        <v>184</v>
      </c>
      <c r="E6">
        <v>89</v>
      </c>
      <c r="F6" t="s">
        <v>3</v>
      </c>
      <c r="G6">
        <v>2</v>
      </c>
      <c r="H6">
        <v>88</v>
      </c>
      <c r="I6" t="s">
        <v>3</v>
      </c>
      <c r="J6">
        <v>41</v>
      </c>
      <c r="K6">
        <v>90</v>
      </c>
      <c r="L6" t="s">
        <v>3</v>
      </c>
      <c r="M6">
        <v>86</v>
      </c>
      <c r="N6">
        <v>82</v>
      </c>
      <c r="O6" t="s">
        <v>3</v>
      </c>
      <c r="P6">
        <v>87</v>
      </c>
      <c r="Q6">
        <v>95</v>
      </c>
      <c r="R6" t="s">
        <v>4</v>
      </c>
      <c r="S6">
        <v>402</v>
      </c>
      <c r="T6">
        <v>91</v>
      </c>
      <c r="U6" t="s">
        <v>8</v>
      </c>
      <c r="V6">
        <v>535</v>
      </c>
      <c r="W6">
        <v>444</v>
      </c>
      <c r="X6" t="s">
        <v>6</v>
      </c>
      <c r="Y6">
        <v>88.8</v>
      </c>
    </row>
    <row r="7" spans="1:25" x14ac:dyDescent="0.25">
      <c r="A7">
        <v>26138344</v>
      </c>
      <c r="B7" t="s">
        <v>13</v>
      </c>
      <c r="C7" t="s">
        <v>67</v>
      </c>
      <c r="D7">
        <v>184</v>
      </c>
      <c r="E7">
        <v>90</v>
      </c>
      <c r="F7" t="s">
        <v>3</v>
      </c>
      <c r="G7">
        <v>2</v>
      </c>
      <c r="H7">
        <v>95</v>
      </c>
      <c r="I7" t="s">
        <v>4</v>
      </c>
      <c r="J7">
        <v>41</v>
      </c>
      <c r="K7">
        <v>90</v>
      </c>
      <c r="L7" t="s">
        <v>3</v>
      </c>
      <c r="M7">
        <v>86</v>
      </c>
      <c r="N7">
        <v>80</v>
      </c>
      <c r="O7" t="s">
        <v>3</v>
      </c>
      <c r="P7">
        <v>87</v>
      </c>
      <c r="Q7">
        <v>95</v>
      </c>
      <c r="R7" t="s">
        <v>4</v>
      </c>
      <c r="S7">
        <v>402</v>
      </c>
      <c r="T7">
        <v>88</v>
      </c>
      <c r="U7" t="s">
        <v>5</v>
      </c>
      <c r="V7">
        <v>538</v>
      </c>
      <c r="W7">
        <v>450</v>
      </c>
      <c r="X7" t="s">
        <v>6</v>
      </c>
      <c r="Y7">
        <v>90</v>
      </c>
    </row>
    <row r="8" spans="1:25" x14ac:dyDescent="0.25">
      <c r="A8">
        <v>26138345</v>
      </c>
      <c r="B8" t="s">
        <v>13</v>
      </c>
      <c r="C8" t="s">
        <v>58</v>
      </c>
      <c r="D8">
        <v>184</v>
      </c>
      <c r="E8">
        <v>88</v>
      </c>
      <c r="F8" t="s">
        <v>3</v>
      </c>
      <c r="G8">
        <v>2</v>
      </c>
      <c r="H8">
        <v>87</v>
      </c>
      <c r="I8" t="s">
        <v>3</v>
      </c>
      <c r="J8">
        <v>241</v>
      </c>
      <c r="K8">
        <v>85</v>
      </c>
      <c r="L8" t="s">
        <v>3</v>
      </c>
      <c r="M8">
        <v>86</v>
      </c>
      <c r="N8">
        <v>77</v>
      </c>
      <c r="O8" t="s">
        <v>8</v>
      </c>
      <c r="P8">
        <v>87</v>
      </c>
      <c r="Q8">
        <v>94</v>
      </c>
      <c r="R8" t="s">
        <v>4</v>
      </c>
      <c r="S8">
        <v>402</v>
      </c>
      <c r="T8">
        <v>90</v>
      </c>
      <c r="U8" t="s">
        <v>8</v>
      </c>
      <c r="V8">
        <v>521</v>
      </c>
      <c r="W8">
        <v>431</v>
      </c>
      <c r="X8" t="s">
        <v>6</v>
      </c>
      <c r="Y8">
        <v>86.2</v>
      </c>
    </row>
    <row r="9" spans="1:25" x14ac:dyDescent="0.25">
      <c r="A9">
        <v>26138346</v>
      </c>
      <c r="B9" t="s">
        <v>1</v>
      </c>
      <c r="C9" t="s">
        <v>68</v>
      </c>
      <c r="D9">
        <v>184</v>
      </c>
      <c r="E9">
        <v>80</v>
      </c>
      <c r="F9" t="s">
        <v>5</v>
      </c>
      <c r="G9">
        <v>2</v>
      </c>
      <c r="H9">
        <v>79</v>
      </c>
      <c r="I9" t="s">
        <v>5</v>
      </c>
      <c r="J9">
        <v>241</v>
      </c>
      <c r="K9">
        <v>75</v>
      </c>
      <c r="L9" t="s">
        <v>8</v>
      </c>
      <c r="M9">
        <v>86</v>
      </c>
      <c r="N9">
        <v>75</v>
      </c>
      <c r="O9" t="s">
        <v>8</v>
      </c>
      <c r="P9">
        <v>87</v>
      </c>
      <c r="Q9">
        <v>95</v>
      </c>
      <c r="R9" t="s">
        <v>4</v>
      </c>
      <c r="S9">
        <v>402</v>
      </c>
      <c r="T9">
        <v>87</v>
      </c>
      <c r="U9" t="s">
        <v>5</v>
      </c>
      <c r="V9">
        <v>491</v>
      </c>
      <c r="W9">
        <v>404</v>
      </c>
      <c r="X9" t="s">
        <v>6</v>
      </c>
      <c r="Y9">
        <v>80.8</v>
      </c>
    </row>
    <row r="10" spans="1:25" x14ac:dyDescent="0.25">
      <c r="A10">
        <v>26138347</v>
      </c>
      <c r="B10" t="s">
        <v>1</v>
      </c>
      <c r="C10" t="s">
        <v>69</v>
      </c>
      <c r="D10">
        <v>184</v>
      </c>
      <c r="E10">
        <v>79</v>
      </c>
      <c r="F10" t="s">
        <v>5</v>
      </c>
      <c r="G10">
        <v>2</v>
      </c>
      <c r="H10">
        <v>85</v>
      </c>
      <c r="I10" t="s">
        <v>8</v>
      </c>
      <c r="J10">
        <v>241</v>
      </c>
      <c r="K10">
        <v>83</v>
      </c>
      <c r="L10" t="s">
        <v>3</v>
      </c>
      <c r="M10">
        <v>86</v>
      </c>
      <c r="N10">
        <v>77</v>
      </c>
      <c r="O10" t="s">
        <v>8</v>
      </c>
      <c r="P10">
        <v>87</v>
      </c>
      <c r="Q10">
        <v>86</v>
      </c>
      <c r="R10" t="s">
        <v>8</v>
      </c>
      <c r="S10">
        <v>402</v>
      </c>
      <c r="T10">
        <v>85</v>
      </c>
      <c r="U10" t="s">
        <v>10</v>
      </c>
      <c r="V10">
        <v>495</v>
      </c>
      <c r="W10">
        <v>410</v>
      </c>
      <c r="X10" t="s">
        <v>6</v>
      </c>
      <c r="Y10">
        <v>82</v>
      </c>
    </row>
    <row r="11" spans="1:25" x14ac:dyDescent="0.25">
      <c r="A11">
        <v>26138348</v>
      </c>
      <c r="B11" t="s">
        <v>1</v>
      </c>
      <c r="C11" t="s">
        <v>70</v>
      </c>
      <c r="D11">
        <v>184</v>
      </c>
      <c r="E11">
        <v>90</v>
      </c>
      <c r="F11" t="s">
        <v>3</v>
      </c>
      <c r="G11">
        <v>2</v>
      </c>
      <c r="H11">
        <v>96</v>
      </c>
      <c r="I11" t="s">
        <v>4</v>
      </c>
      <c r="J11">
        <v>41</v>
      </c>
      <c r="K11">
        <v>94</v>
      </c>
      <c r="L11" t="s">
        <v>4</v>
      </c>
      <c r="M11">
        <v>86</v>
      </c>
      <c r="N11">
        <v>91</v>
      </c>
      <c r="O11" t="s">
        <v>4</v>
      </c>
      <c r="P11">
        <v>87</v>
      </c>
      <c r="Q11">
        <v>94</v>
      </c>
      <c r="R11" t="s">
        <v>4</v>
      </c>
      <c r="S11">
        <v>402</v>
      </c>
      <c r="T11">
        <v>90</v>
      </c>
      <c r="U11" t="s">
        <v>8</v>
      </c>
      <c r="V11">
        <v>555</v>
      </c>
      <c r="W11">
        <v>465</v>
      </c>
      <c r="X11" t="s">
        <v>6</v>
      </c>
      <c r="Y11">
        <v>93</v>
      </c>
    </row>
    <row r="12" spans="1:25" x14ac:dyDescent="0.25">
      <c r="A12">
        <v>26138349</v>
      </c>
      <c r="B12" t="s">
        <v>1</v>
      </c>
      <c r="C12" t="s">
        <v>71</v>
      </c>
      <c r="D12">
        <v>184</v>
      </c>
      <c r="E12">
        <v>60</v>
      </c>
      <c r="F12" t="s">
        <v>12</v>
      </c>
      <c r="G12">
        <v>2</v>
      </c>
      <c r="H12">
        <v>60</v>
      </c>
      <c r="I12" t="s">
        <v>12</v>
      </c>
      <c r="J12">
        <v>241</v>
      </c>
      <c r="K12">
        <v>51</v>
      </c>
      <c r="L12" t="s">
        <v>16</v>
      </c>
      <c r="M12">
        <v>86</v>
      </c>
      <c r="N12">
        <v>45</v>
      </c>
      <c r="O12" t="s">
        <v>12</v>
      </c>
      <c r="P12">
        <v>87</v>
      </c>
      <c r="Q12">
        <v>77</v>
      </c>
      <c r="R12" t="s">
        <v>5</v>
      </c>
      <c r="S12">
        <v>402</v>
      </c>
      <c r="T12">
        <v>71</v>
      </c>
      <c r="U12" t="s">
        <v>12</v>
      </c>
      <c r="V12">
        <v>364</v>
      </c>
      <c r="W12">
        <v>293</v>
      </c>
      <c r="X12" t="s">
        <v>6</v>
      </c>
      <c r="Y12">
        <v>58.6</v>
      </c>
    </row>
    <row r="13" spans="1:25" x14ac:dyDescent="0.25">
      <c r="A13">
        <v>26138350</v>
      </c>
      <c r="B13" t="s">
        <v>13</v>
      </c>
      <c r="C13" t="s">
        <v>72</v>
      </c>
      <c r="D13">
        <v>184</v>
      </c>
      <c r="E13">
        <v>79</v>
      </c>
      <c r="F13" t="s">
        <v>5</v>
      </c>
      <c r="G13">
        <v>2</v>
      </c>
      <c r="H13">
        <v>79</v>
      </c>
      <c r="I13" t="s">
        <v>5</v>
      </c>
      <c r="J13">
        <v>241</v>
      </c>
      <c r="K13">
        <v>53</v>
      </c>
      <c r="L13" t="s">
        <v>10</v>
      </c>
      <c r="M13">
        <v>86</v>
      </c>
      <c r="N13">
        <v>59</v>
      </c>
      <c r="O13" t="s">
        <v>10</v>
      </c>
      <c r="P13">
        <v>87</v>
      </c>
      <c r="Q13">
        <v>85</v>
      </c>
      <c r="R13" t="s">
        <v>8</v>
      </c>
      <c r="S13">
        <v>402</v>
      </c>
      <c r="T13">
        <v>81</v>
      </c>
      <c r="U13" t="s">
        <v>16</v>
      </c>
      <c r="V13">
        <v>436</v>
      </c>
      <c r="W13">
        <v>355</v>
      </c>
      <c r="X13" t="s">
        <v>6</v>
      </c>
      <c r="Y13">
        <v>71</v>
      </c>
    </row>
    <row r="14" spans="1:25" x14ac:dyDescent="0.25">
      <c r="A14">
        <v>26138351</v>
      </c>
      <c r="B14" t="s">
        <v>1</v>
      </c>
      <c r="C14" t="s">
        <v>73</v>
      </c>
      <c r="D14">
        <v>184</v>
      </c>
      <c r="E14">
        <v>80</v>
      </c>
      <c r="F14" t="s">
        <v>5</v>
      </c>
      <c r="G14">
        <v>2</v>
      </c>
      <c r="H14">
        <v>79</v>
      </c>
      <c r="I14" t="s">
        <v>5</v>
      </c>
      <c r="J14">
        <v>41</v>
      </c>
      <c r="K14">
        <v>54</v>
      </c>
      <c r="L14" t="s">
        <v>10</v>
      </c>
      <c r="M14">
        <v>86</v>
      </c>
      <c r="N14">
        <v>58</v>
      </c>
      <c r="O14" t="s">
        <v>10</v>
      </c>
      <c r="P14">
        <v>87</v>
      </c>
      <c r="Q14">
        <v>78</v>
      </c>
      <c r="R14" t="s">
        <v>5</v>
      </c>
      <c r="S14">
        <v>402</v>
      </c>
      <c r="T14">
        <v>81</v>
      </c>
      <c r="U14" t="s">
        <v>16</v>
      </c>
      <c r="V14">
        <v>430</v>
      </c>
      <c r="W14">
        <v>349</v>
      </c>
      <c r="X14" t="s">
        <v>6</v>
      </c>
      <c r="Y14">
        <v>69.8</v>
      </c>
    </row>
    <row r="15" spans="1:25" x14ac:dyDescent="0.25">
      <c r="A15">
        <v>26138352</v>
      </c>
      <c r="B15" t="s">
        <v>13</v>
      </c>
      <c r="C15" t="s">
        <v>74</v>
      </c>
      <c r="D15">
        <v>184</v>
      </c>
      <c r="E15">
        <v>90</v>
      </c>
      <c r="F15" t="s">
        <v>3</v>
      </c>
      <c r="G15">
        <v>2</v>
      </c>
      <c r="H15">
        <v>90</v>
      </c>
      <c r="I15" t="s">
        <v>3</v>
      </c>
      <c r="J15">
        <v>41</v>
      </c>
      <c r="K15">
        <v>93</v>
      </c>
      <c r="L15" t="s">
        <v>4</v>
      </c>
      <c r="M15">
        <v>86</v>
      </c>
      <c r="N15">
        <v>91</v>
      </c>
      <c r="O15" t="s">
        <v>4</v>
      </c>
      <c r="P15">
        <v>87</v>
      </c>
      <c r="Q15">
        <v>97</v>
      </c>
      <c r="R15" t="s">
        <v>4</v>
      </c>
      <c r="S15">
        <v>402</v>
      </c>
      <c r="T15">
        <v>96</v>
      </c>
      <c r="U15" t="s">
        <v>4</v>
      </c>
      <c r="V15">
        <v>557</v>
      </c>
      <c r="W15">
        <v>461</v>
      </c>
      <c r="X15" t="s">
        <v>6</v>
      </c>
      <c r="Y15">
        <v>92.2</v>
      </c>
    </row>
    <row r="16" spans="1:25" x14ac:dyDescent="0.25">
      <c r="A16">
        <v>26138353</v>
      </c>
      <c r="B16" t="s">
        <v>1</v>
      </c>
      <c r="C16" t="s">
        <v>75</v>
      </c>
      <c r="D16">
        <v>184</v>
      </c>
      <c r="E16">
        <v>68</v>
      </c>
      <c r="F16" t="s">
        <v>16</v>
      </c>
      <c r="G16">
        <v>2</v>
      </c>
      <c r="H16">
        <v>60</v>
      </c>
      <c r="I16" t="s">
        <v>12</v>
      </c>
      <c r="J16">
        <v>241</v>
      </c>
      <c r="K16">
        <v>53</v>
      </c>
      <c r="L16" t="s">
        <v>10</v>
      </c>
      <c r="M16">
        <v>86</v>
      </c>
      <c r="N16">
        <v>51</v>
      </c>
      <c r="O16" t="s">
        <v>16</v>
      </c>
      <c r="P16">
        <v>87</v>
      </c>
      <c r="Q16">
        <v>79</v>
      </c>
      <c r="R16" t="s">
        <v>5</v>
      </c>
      <c r="S16">
        <v>402</v>
      </c>
      <c r="T16">
        <v>75</v>
      </c>
      <c r="U16" t="s">
        <v>12</v>
      </c>
      <c r="V16">
        <v>386</v>
      </c>
      <c r="W16">
        <v>311</v>
      </c>
      <c r="X16" t="s">
        <v>6</v>
      </c>
      <c r="Y16">
        <v>62.2</v>
      </c>
    </row>
    <row r="17" spans="1:25" x14ac:dyDescent="0.25">
      <c r="A17">
        <v>26138354</v>
      </c>
      <c r="B17" t="s">
        <v>1</v>
      </c>
      <c r="C17" t="s">
        <v>76</v>
      </c>
      <c r="D17">
        <v>184</v>
      </c>
      <c r="E17">
        <v>90</v>
      </c>
      <c r="F17" t="s">
        <v>3</v>
      </c>
      <c r="G17">
        <v>2</v>
      </c>
      <c r="H17">
        <v>90</v>
      </c>
      <c r="I17" t="s">
        <v>3</v>
      </c>
      <c r="J17">
        <v>41</v>
      </c>
      <c r="K17">
        <v>92</v>
      </c>
      <c r="L17" t="s">
        <v>4</v>
      </c>
      <c r="M17">
        <v>86</v>
      </c>
      <c r="N17">
        <v>93</v>
      </c>
      <c r="O17" t="s">
        <v>4</v>
      </c>
      <c r="P17">
        <v>87</v>
      </c>
      <c r="Q17">
        <v>96</v>
      </c>
      <c r="R17" t="s">
        <v>4</v>
      </c>
      <c r="S17">
        <v>402</v>
      </c>
      <c r="T17">
        <v>96</v>
      </c>
      <c r="U17" t="s">
        <v>4</v>
      </c>
      <c r="V17">
        <v>557</v>
      </c>
      <c r="W17">
        <v>461</v>
      </c>
      <c r="X17" t="s">
        <v>6</v>
      </c>
      <c r="Y17">
        <v>92.2</v>
      </c>
    </row>
    <row r="18" spans="1:25" x14ac:dyDescent="0.25">
      <c r="A18">
        <v>26138355</v>
      </c>
      <c r="B18" t="s">
        <v>1</v>
      </c>
      <c r="C18" t="s">
        <v>77</v>
      </c>
      <c r="D18">
        <v>184</v>
      </c>
      <c r="E18">
        <v>88</v>
      </c>
      <c r="F18" t="s">
        <v>3</v>
      </c>
      <c r="G18">
        <v>2</v>
      </c>
      <c r="H18">
        <v>79</v>
      </c>
      <c r="I18" t="s">
        <v>5</v>
      </c>
      <c r="J18">
        <v>41</v>
      </c>
      <c r="K18">
        <v>84</v>
      </c>
      <c r="L18" t="s">
        <v>3</v>
      </c>
      <c r="M18">
        <v>86</v>
      </c>
      <c r="N18">
        <v>84</v>
      </c>
      <c r="O18" t="s">
        <v>3</v>
      </c>
      <c r="P18">
        <v>87</v>
      </c>
      <c r="Q18">
        <v>92</v>
      </c>
      <c r="R18" t="s">
        <v>3</v>
      </c>
      <c r="S18">
        <v>402</v>
      </c>
      <c r="T18">
        <v>87</v>
      </c>
      <c r="U18" t="s">
        <v>5</v>
      </c>
      <c r="V18">
        <v>514</v>
      </c>
      <c r="W18">
        <v>427</v>
      </c>
      <c r="X18" t="s">
        <v>6</v>
      </c>
      <c r="Y18">
        <v>85.4</v>
      </c>
    </row>
    <row r="19" spans="1:25" x14ac:dyDescent="0.25">
      <c r="A19">
        <v>26138356</v>
      </c>
      <c r="B19" t="s">
        <v>1</v>
      </c>
      <c r="C19" t="s">
        <v>78</v>
      </c>
      <c r="D19">
        <v>184</v>
      </c>
      <c r="E19">
        <v>88</v>
      </c>
      <c r="F19" t="s">
        <v>3</v>
      </c>
      <c r="G19">
        <v>2</v>
      </c>
      <c r="H19">
        <v>79</v>
      </c>
      <c r="I19" t="s">
        <v>5</v>
      </c>
      <c r="J19">
        <v>41</v>
      </c>
      <c r="K19">
        <v>79</v>
      </c>
      <c r="L19" t="s">
        <v>8</v>
      </c>
      <c r="M19">
        <v>86</v>
      </c>
      <c r="N19">
        <v>77</v>
      </c>
      <c r="O19" t="s">
        <v>8</v>
      </c>
      <c r="P19">
        <v>87</v>
      </c>
      <c r="Q19">
        <v>95</v>
      </c>
      <c r="R19" t="s">
        <v>4</v>
      </c>
      <c r="S19">
        <v>402</v>
      </c>
      <c r="T19">
        <v>84</v>
      </c>
      <c r="U19" t="s">
        <v>10</v>
      </c>
      <c r="V19">
        <v>502</v>
      </c>
      <c r="W19">
        <v>418</v>
      </c>
      <c r="X19" t="s">
        <v>6</v>
      </c>
      <c r="Y19">
        <v>83.6</v>
      </c>
    </row>
    <row r="20" spans="1:25" x14ac:dyDescent="0.25">
      <c r="A20">
        <v>26138357</v>
      </c>
      <c r="B20" t="s">
        <v>1</v>
      </c>
      <c r="C20" t="s">
        <v>79</v>
      </c>
      <c r="D20">
        <v>184</v>
      </c>
      <c r="E20">
        <v>90</v>
      </c>
      <c r="F20" t="s">
        <v>3</v>
      </c>
      <c r="G20">
        <v>2</v>
      </c>
      <c r="H20">
        <v>93</v>
      </c>
      <c r="I20" t="s">
        <v>4</v>
      </c>
      <c r="J20">
        <v>41</v>
      </c>
      <c r="K20">
        <v>94</v>
      </c>
      <c r="L20" t="s">
        <v>4</v>
      </c>
      <c r="M20">
        <v>86</v>
      </c>
      <c r="N20">
        <v>85</v>
      </c>
      <c r="O20" t="s">
        <v>3</v>
      </c>
      <c r="P20">
        <v>87</v>
      </c>
      <c r="Q20">
        <v>98</v>
      </c>
      <c r="R20" t="s">
        <v>4</v>
      </c>
      <c r="S20">
        <v>402</v>
      </c>
      <c r="T20">
        <v>97</v>
      </c>
      <c r="U20" t="s">
        <v>4</v>
      </c>
      <c r="V20">
        <v>557</v>
      </c>
      <c r="W20">
        <v>460</v>
      </c>
      <c r="X20" t="s">
        <v>6</v>
      </c>
      <c r="Y20">
        <v>92</v>
      </c>
    </row>
    <row r="21" spans="1:25" x14ac:dyDescent="0.25">
      <c r="A21">
        <v>26138358</v>
      </c>
      <c r="B21" t="s">
        <v>13</v>
      </c>
      <c r="C21" t="s">
        <v>80</v>
      </c>
      <c r="D21">
        <v>184</v>
      </c>
      <c r="E21">
        <v>90</v>
      </c>
      <c r="F21" t="s">
        <v>3</v>
      </c>
      <c r="G21">
        <v>2</v>
      </c>
      <c r="H21">
        <v>90</v>
      </c>
      <c r="I21" t="s">
        <v>3</v>
      </c>
      <c r="J21">
        <v>41</v>
      </c>
      <c r="K21">
        <v>80</v>
      </c>
      <c r="L21" t="s">
        <v>3</v>
      </c>
      <c r="M21">
        <v>86</v>
      </c>
      <c r="N21">
        <v>87</v>
      </c>
      <c r="O21" t="s">
        <v>3</v>
      </c>
      <c r="P21">
        <v>87</v>
      </c>
      <c r="Q21">
        <v>94</v>
      </c>
      <c r="R21" t="s">
        <v>4</v>
      </c>
      <c r="S21">
        <v>402</v>
      </c>
      <c r="T21">
        <v>91</v>
      </c>
      <c r="U21" t="s">
        <v>8</v>
      </c>
      <c r="V21">
        <v>532</v>
      </c>
      <c r="W21">
        <v>441</v>
      </c>
      <c r="X21" t="s">
        <v>6</v>
      </c>
      <c r="Y21">
        <v>88.2</v>
      </c>
    </row>
    <row r="22" spans="1:25" x14ac:dyDescent="0.25">
      <c r="A22">
        <v>26138359</v>
      </c>
      <c r="B22" t="s">
        <v>13</v>
      </c>
      <c r="C22" t="s">
        <v>81</v>
      </c>
      <c r="D22">
        <v>184</v>
      </c>
      <c r="E22">
        <v>89</v>
      </c>
      <c r="F22" t="s">
        <v>3</v>
      </c>
      <c r="G22">
        <v>2</v>
      </c>
      <c r="H22">
        <v>79</v>
      </c>
      <c r="I22" t="s">
        <v>5</v>
      </c>
      <c r="J22">
        <v>241</v>
      </c>
      <c r="K22">
        <v>62</v>
      </c>
      <c r="L22" t="s">
        <v>5</v>
      </c>
      <c r="M22">
        <v>86</v>
      </c>
      <c r="N22">
        <v>77</v>
      </c>
      <c r="O22" t="s">
        <v>8</v>
      </c>
      <c r="P22">
        <v>87</v>
      </c>
      <c r="Q22">
        <v>95</v>
      </c>
      <c r="R22" t="s">
        <v>4</v>
      </c>
      <c r="S22">
        <v>402</v>
      </c>
      <c r="T22">
        <v>93</v>
      </c>
      <c r="U22" t="s">
        <v>3</v>
      </c>
      <c r="V22">
        <v>495</v>
      </c>
      <c r="W22">
        <v>402</v>
      </c>
      <c r="X22" t="s">
        <v>6</v>
      </c>
      <c r="Y22">
        <v>80.400000000000006</v>
      </c>
    </row>
    <row r="23" spans="1:25" x14ac:dyDescent="0.25">
      <c r="A23">
        <v>26138360</v>
      </c>
      <c r="B23" t="s">
        <v>13</v>
      </c>
      <c r="C23" t="s">
        <v>82</v>
      </c>
      <c r="D23">
        <v>184</v>
      </c>
      <c r="E23">
        <v>77</v>
      </c>
      <c r="F23" t="s">
        <v>5</v>
      </c>
      <c r="G23">
        <v>2</v>
      </c>
      <c r="H23">
        <v>80</v>
      </c>
      <c r="I23" t="s">
        <v>5</v>
      </c>
      <c r="J23">
        <v>41</v>
      </c>
      <c r="K23">
        <v>54</v>
      </c>
      <c r="L23" t="s">
        <v>10</v>
      </c>
      <c r="M23">
        <v>86</v>
      </c>
      <c r="N23">
        <v>59</v>
      </c>
      <c r="O23" t="s">
        <v>10</v>
      </c>
      <c r="P23">
        <v>87</v>
      </c>
      <c r="Q23">
        <v>68</v>
      </c>
      <c r="R23" t="s">
        <v>10</v>
      </c>
      <c r="S23">
        <v>402</v>
      </c>
      <c r="T23">
        <v>80</v>
      </c>
      <c r="U23" t="s">
        <v>16</v>
      </c>
      <c r="V23">
        <v>418</v>
      </c>
      <c r="W23">
        <v>338</v>
      </c>
      <c r="X23" t="s">
        <v>6</v>
      </c>
      <c r="Y23">
        <v>67.599999999999994</v>
      </c>
    </row>
    <row r="24" spans="1:25" x14ac:dyDescent="0.25">
      <c r="A24">
        <v>26138361</v>
      </c>
      <c r="B24" t="s">
        <v>13</v>
      </c>
      <c r="C24" t="s">
        <v>83</v>
      </c>
      <c r="D24">
        <v>184</v>
      </c>
      <c r="E24">
        <v>80</v>
      </c>
      <c r="F24" t="s">
        <v>5</v>
      </c>
      <c r="G24">
        <v>2</v>
      </c>
      <c r="H24">
        <v>79</v>
      </c>
      <c r="I24" t="s">
        <v>5</v>
      </c>
      <c r="J24">
        <v>41</v>
      </c>
      <c r="K24">
        <v>60</v>
      </c>
      <c r="L24" t="s">
        <v>5</v>
      </c>
      <c r="M24">
        <v>86</v>
      </c>
      <c r="N24">
        <v>76</v>
      </c>
      <c r="O24" t="s">
        <v>8</v>
      </c>
      <c r="P24">
        <v>87</v>
      </c>
      <c r="Q24">
        <v>88</v>
      </c>
      <c r="R24" t="s">
        <v>8</v>
      </c>
      <c r="S24">
        <v>402</v>
      </c>
      <c r="T24">
        <v>84</v>
      </c>
      <c r="U24" t="s">
        <v>10</v>
      </c>
      <c r="V24">
        <v>467</v>
      </c>
      <c r="W24">
        <v>383</v>
      </c>
      <c r="X24" t="s">
        <v>6</v>
      </c>
      <c r="Y24">
        <v>76.599999999999994</v>
      </c>
    </row>
    <row r="25" spans="1:25" x14ac:dyDescent="0.25">
      <c r="A25">
        <v>26138362</v>
      </c>
      <c r="B25" t="s">
        <v>1</v>
      </c>
      <c r="C25" t="s">
        <v>84</v>
      </c>
      <c r="D25">
        <v>184</v>
      </c>
      <c r="E25">
        <v>88</v>
      </c>
      <c r="F25" t="s">
        <v>3</v>
      </c>
      <c r="G25">
        <v>2</v>
      </c>
      <c r="H25">
        <v>80</v>
      </c>
      <c r="I25" t="s">
        <v>5</v>
      </c>
      <c r="J25">
        <v>41</v>
      </c>
      <c r="K25">
        <v>84</v>
      </c>
      <c r="L25" t="s">
        <v>3</v>
      </c>
      <c r="M25">
        <v>86</v>
      </c>
      <c r="N25">
        <v>87</v>
      </c>
      <c r="O25" t="s">
        <v>3</v>
      </c>
      <c r="P25">
        <v>87</v>
      </c>
      <c r="Q25">
        <v>94</v>
      </c>
      <c r="R25" t="s">
        <v>4</v>
      </c>
      <c r="S25">
        <v>402</v>
      </c>
      <c r="T25">
        <v>86</v>
      </c>
      <c r="U25" t="s">
        <v>5</v>
      </c>
      <c r="V25">
        <v>519</v>
      </c>
      <c r="W25">
        <v>433</v>
      </c>
      <c r="X25" t="s">
        <v>6</v>
      </c>
      <c r="Y25">
        <v>86.6</v>
      </c>
    </row>
    <row r="26" spans="1:25" x14ac:dyDescent="0.25">
      <c r="A26">
        <v>26138363</v>
      </c>
      <c r="B26" t="s">
        <v>1</v>
      </c>
      <c r="C26" t="s">
        <v>85</v>
      </c>
      <c r="D26">
        <v>184</v>
      </c>
      <c r="E26">
        <v>73</v>
      </c>
      <c r="F26" t="s">
        <v>10</v>
      </c>
      <c r="G26">
        <v>2</v>
      </c>
      <c r="H26">
        <v>66</v>
      </c>
      <c r="I26" t="s">
        <v>16</v>
      </c>
      <c r="J26">
        <v>241</v>
      </c>
      <c r="K26">
        <v>42</v>
      </c>
      <c r="L26" t="s">
        <v>12</v>
      </c>
      <c r="M26">
        <v>86</v>
      </c>
      <c r="N26">
        <v>58</v>
      </c>
      <c r="O26" t="s">
        <v>10</v>
      </c>
      <c r="P26">
        <v>87</v>
      </c>
      <c r="Q26">
        <v>80</v>
      </c>
      <c r="R26" t="s">
        <v>5</v>
      </c>
      <c r="S26">
        <v>402</v>
      </c>
      <c r="T26">
        <v>76</v>
      </c>
      <c r="U26" t="s">
        <v>12</v>
      </c>
      <c r="V26">
        <v>395</v>
      </c>
      <c r="W26">
        <v>319</v>
      </c>
      <c r="X26" t="s">
        <v>6</v>
      </c>
      <c r="Y26">
        <v>63.8</v>
      </c>
    </row>
    <row r="27" spans="1:25" x14ac:dyDescent="0.25">
      <c r="A27">
        <v>26138364</v>
      </c>
      <c r="B27" t="s">
        <v>13</v>
      </c>
      <c r="C27" t="s">
        <v>86</v>
      </c>
      <c r="D27">
        <v>184</v>
      </c>
      <c r="E27">
        <v>88</v>
      </c>
      <c r="F27" t="s">
        <v>3</v>
      </c>
      <c r="G27">
        <v>2</v>
      </c>
      <c r="H27">
        <v>79</v>
      </c>
      <c r="I27" t="s">
        <v>5</v>
      </c>
      <c r="J27">
        <v>41</v>
      </c>
      <c r="K27">
        <v>59</v>
      </c>
      <c r="L27" t="s">
        <v>10</v>
      </c>
      <c r="M27">
        <v>86</v>
      </c>
      <c r="N27">
        <v>67</v>
      </c>
      <c r="O27" t="s">
        <v>5</v>
      </c>
      <c r="P27">
        <v>87</v>
      </c>
      <c r="Q27">
        <v>88</v>
      </c>
      <c r="R27" t="s">
        <v>8</v>
      </c>
      <c r="S27">
        <v>402</v>
      </c>
      <c r="T27">
        <v>85</v>
      </c>
      <c r="U27" t="s">
        <v>10</v>
      </c>
      <c r="V27">
        <v>466</v>
      </c>
      <c r="W27">
        <v>381</v>
      </c>
      <c r="X27" t="s">
        <v>6</v>
      </c>
      <c r="Y27">
        <v>76.2</v>
      </c>
    </row>
    <row r="28" spans="1:25" x14ac:dyDescent="0.25">
      <c r="A28">
        <v>26138365</v>
      </c>
      <c r="B28" t="s">
        <v>13</v>
      </c>
      <c r="C28" t="s">
        <v>86</v>
      </c>
      <c r="D28">
        <v>184</v>
      </c>
      <c r="E28">
        <v>80</v>
      </c>
      <c r="F28" t="s">
        <v>5</v>
      </c>
      <c r="G28">
        <v>2</v>
      </c>
      <c r="H28">
        <v>81</v>
      </c>
      <c r="I28" t="s">
        <v>8</v>
      </c>
      <c r="J28">
        <v>241</v>
      </c>
      <c r="K28">
        <v>55</v>
      </c>
      <c r="L28" t="s">
        <v>10</v>
      </c>
      <c r="M28">
        <v>86</v>
      </c>
      <c r="N28">
        <v>70</v>
      </c>
      <c r="O28" t="s">
        <v>8</v>
      </c>
      <c r="P28">
        <v>87</v>
      </c>
      <c r="Q28">
        <v>87</v>
      </c>
      <c r="R28" t="s">
        <v>8</v>
      </c>
      <c r="S28">
        <v>402</v>
      </c>
      <c r="T28">
        <v>81</v>
      </c>
      <c r="U28" t="s">
        <v>16</v>
      </c>
      <c r="V28">
        <v>454</v>
      </c>
      <c r="W28">
        <v>373</v>
      </c>
      <c r="X28" t="s">
        <v>6</v>
      </c>
      <c r="Y28">
        <v>74.599999999999994</v>
      </c>
    </row>
    <row r="29" spans="1:25" x14ac:dyDescent="0.25">
      <c r="A29">
        <v>26138366</v>
      </c>
      <c r="B29" t="s">
        <v>13</v>
      </c>
      <c r="C29" t="s">
        <v>87</v>
      </c>
      <c r="D29">
        <v>184</v>
      </c>
      <c r="E29">
        <v>80</v>
      </c>
      <c r="F29" t="s">
        <v>5</v>
      </c>
      <c r="G29">
        <v>2</v>
      </c>
      <c r="H29">
        <v>78</v>
      </c>
      <c r="I29" t="s">
        <v>5</v>
      </c>
      <c r="J29">
        <v>41</v>
      </c>
      <c r="K29">
        <v>60</v>
      </c>
      <c r="L29" t="s">
        <v>5</v>
      </c>
      <c r="M29">
        <v>86</v>
      </c>
      <c r="N29">
        <v>72</v>
      </c>
      <c r="O29" t="s">
        <v>8</v>
      </c>
      <c r="P29">
        <v>87</v>
      </c>
      <c r="Q29">
        <v>88</v>
      </c>
      <c r="R29" t="s">
        <v>8</v>
      </c>
      <c r="S29">
        <v>402</v>
      </c>
      <c r="T29">
        <v>84</v>
      </c>
      <c r="U29" t="s">
        <v>10</v>
      </c>
      <c r="V29">
        <v>462</v>
      </c>
      <c r="W29">
        <v>378</v>
      </c>
      <c r="X29" t="s">
        <v>6</v>
      </c>
      <c r="Y29">
        <v>75.599999999999994</v>
      </c>
    </row>
    <row r="30" spans="1:25" x14ac:dyDescent="0.25">
      <c r="A30">
        <v>26138367</v>
      </c>
      <c r="B30" t="s">
        <v>1</v>
      </c>
      <c r="C30" t="s">
        <v>88</v>
      </c>
      <c r="D30">
        <v>184</v>
      </c>
      <c r="E30">
        <v>69</v>
      </c>
      <c r="F30" t="s">
        <v>16</v>
      </c>
      <c r="G30">
        <v>2</v>
      </c>
      <c r="H30">
        <v>64</v>
      </c>
      <c r="I30" t="s">
        <v>16</v>
      </c>
      <c r="J30">
        <v>241</v>
      </c>
      <c r="K30">
        <v>63</v>
      </c>
      <c r="L30" t="s">
        <v>5</v>
      </c>
      <c r="M30">
        <v>86</v>
      </c>
      <c r="N30">
        <v>52</v>
      </c>
      <c r="O30" t="s">
        <v>16</v>
      </c>
      <c r="P30">
        <v>87</v>
      </c>
      <c r="Q30">
        <v>87</v>
      </c>
      <c r="R30" t="s">
        <v>8</v>
      </c>
      <c r="S30">
        <v>402</v>
      </c>
      <c r="T30">
        <v>78</v>
      </c>
      <c r="U30" t="s">
        <v>16</v>
      </c>
      <c r="V30">
        <v>413</v>
      </c>
      <c r="W30">
        <v>335</v>
      </c>
      <c r="X30" t="s">
        <v>6</v>
      </c>
      <c r="Y30">
        <v>67</v>
      </c>
    </row>
    <row r="31" spans="1:25" x14ac:dyDescent="0.25">
      <c r="A31">
        <v>26138368</v>
      </c>
      <c r="B31" t="s">
        <v>1</v>
      </c>
      <c r="C31" t="s">
        <v>89</v>
      </c>
      <c r="D31">
        <v>184</v>
      </c>
      <c r="E31">
        <v>59</v>
      </c>
      <c r="F31" t="s">
        <v>12</v>
      </c>
      <c r="G31">
        <v>2</v>
      </c>
      <c r="H31">
        <v>65</v>
      </c>
      <c r="I31" t="s">
        <v>16</v>
      </c>
      <c r="J31">
        <v>241</v>
      </c>
      <c r="K31">
        <v>40</v>
      </c>
      <c r="L31" t="s">
        <v>12</v>
      </c>
      <c r="M31">
        <v>86</v>
      </c>
      <c r="N31">
        <v>50</v>
      </c>
      <c r="O31" t="s">
        <v>16</v>
      </c>
      <c r="P31">
        <v>87</v>
      </c>
      <c r="Q31">
        <v>59</v>
      </c>
      <c r="R31" t="s">
        <v>16</v>
      </c>
      <c r="S31">
        <v>402</v>
      </c>
      <c r="T31">
        <v>68</v>
      </c>
      <c r="U31" t="s">
        <v>19</v>
      </c>
      <c r="V31">
        <v>341</v>
      </c>
      <c r="W31">
        <v>273</v>
      </c>
      <c r="X31" t="s">
        <v>6</v>
      </c>
      <c r="Y31">
        <v>54.6</v>
      </c>
    </row>
    <row r="32" spans="1:25" x14ac:dyDescent="0.25">
      <c r="A32">
        <v>26138369</v>
      </c>
      <c r="B32" t="s">
        <v>1</v>
      </c>
      <c r="C32" t="s">
        <v>90</v>
      </c>
      <c r="D32">
        <v>184</v>
      </c>
      <c r="E32">
        <v>88</v>
      </c>
      <c r="F32" t="s">
        <v>3</v>
      </c>
      <c r="G32">
        <v>2</v>
      </c>
      <c r="H32">
        <v>80</v>
      </c>
      <c r="I32" t="s">
        <v>5</v>
      </c>
      <c r="J32">
        <v>41</v>
      </c>
      <c r="K32">
        <v>94</v>
      </c>
      <c r="L32" t="s">
        <v>4</v>
      </c>
      <c r="M32">
        <v>86</v>
      </c>
      <c r="N32">
        <v>85</v>
      </c>
      <c r="O32" t="s">
        <v>3</v>
      </c>
      <c r="P32">
        <v>87</v>
      </c>
      <c r="Q32">
        <v>95</v>
      </c>
      <c r="R32" t="s">
        <v>4</v>
      </c>
      <c r="S32">
        <v>402</v>
      </c>
      <c r="T32">
        <v>91</v>
      </c>
      <c r="U32" t="s">
        <v>8</v>
      </c>
      <c r="V32">
        <v>533</v>
      </c>
      <c r="W32">
        <v>442</v>
      </c>
      <c r="X32" t="s">
        <v>6</v>
      </c>
      <c r="Y32">
        <v>88.4</v>
      </c>
    </row>
    <row r="33" spans="1:25" x14ac:dyDescent="0.25">
      <c r="A33">
        <v>26138370</v>
      </c>
      <c r="B33" t="s">
        <v>1</v>
      </c>
      <c r="C33" t="s">
        <v>91</v>
      </c>
      <c r="D33">
        <v>184</v>
      </c>
      <c r="E33">
        <v>71</v>
      </c>
      <c r="F33" t="s">
        <v>10</v>
      </c>
      <c r="G33">
        <v>2</v>
      </c>
      <c r="H33">
        <v>65</v>
      </c>
      <c r="I33" t="s">
        <v>16</v>
      </c>
      <c r="J33">
        <v>41</v>
      </c>
      <c r="K33">
        <v>60</v>
      </c>
      <c r="L33" t="s">
        <v>5</v>
      </c>
      <c r="M33">
        <v>86</v>
      </c>
      <c r="N33">
        <v>60</v>
      </c>
      <c r="O33" t="s">
        <v>10</v>
      </c>
      <c r="P33">
        <v>87</v>
      </c>
      <c r="Q33">
        <v>89</v>
      </c>
      <c r="R33" t="s">
        <v>3</v>
      </c>
      <c r="S33">
        <v>402</v>
      </c>
      <c r="T33">
        <v>79</v>
      </c>
      <c r="U33" t="s">
        <v>16</v>
      </c>
      <c r="V33">
        <v>424</v>
      </c>
      <c r="W33">
        <v>345</v>
      </c>
      <c r="X33" t="s">
        <v>6</v>
      </c>
      <c r="Y33">
        <v>69</v>
      </c>
    </row>
    <row r="34" spans="1:25" x14ac:dyDescent="0.25">
      <c r="A34">
        <v>26138371</v>
      </c>
      <c r="B34" t="s">
        <v>13</v>
      </c>
      <c r="C34" t="s">
        <v>92</v>
      </c>
      <c r="D34">
        <v>184</v>
      </c>
      <c r="E34">
        <v>79</v>
      </c>
      <c r="F34" t="s">
        <v>5</v>
      </c>
      <c r="G34">
        <v>2</v>
      </c>
      <c r="H34">
        <v>85</v>
      </c>
      <c r="I34" t="s">
        <v>8</v>
      </c>
      <c r="J34">
        <v>41</v>
      </c>
      <c r="K34">
        <v>84</v>
      </c>
      <c r="L34" t="s">
        <v>3</v>
      </c>
      <c r="M34">
        <v>86</v>
      </c>
      <c r="N34">
        <v>76</v>
      </c>
      <c r="O34" t="s">
        <v>8</v>
      </c>
      <c r="P34">
        <v>87</v>
      </c>
      <c r="Q34">
        <v>90</v>
      </c>
      <c r="R34" t="s">
        <v>3</v>
      </c>
      <c r="S34">
        <v>402</v>
      </c>
      <c r="T34">
        <v>85</v>
      </c>
      <c r="U34" t="s">
        <v>10</v>
      </c>
      <c r="V34">
        <v>499</v>
      </c>
      <c r="W34">
        <v>414</v>
      </c>
      <c r="X34" t="s">
        <v>6</v>
      </c>
      <c r="Y34">
        <v>82.8</v>
      </c>
    </row>
    <row r="35" spans="1:25" x14ac:dyDescent="0.25">
      <c r="A35">
        <v>26138372</v>
      </c>
      <c r="B35" t="s">
        <v>13</v>
      </c>
      <c r="C35" t="s">
        <v>93</v>
      </c>
      <c r="D35">
        <v>184</v>
      </c>
      <c r="E35">
        <v>78</v>
      </c>
      <c r="F35" t="s">
        <v>5</v>
      </c>
      <c r="G35">
        <v>2</v>
      </c>
      <c r="H35">
        <v>79</v>
      </c>
      <c r="I35" t="s">
        <v>5</v>
      </c>
      <c r="J35">
        <v>41</v>
      </c>
      <c r="K35">
        <v>66</v>
      </c>
      <c r="L35" t="s">
        <v>5</v>
      </c>
      <c r="M35">
        <v>86</v>
      </c>
      <c r="N35">
        <v>60</v>
      </c>
      <c r="O35" t="s">
        <v>10</v>
      </c>
      <c r="P35">
        <v>87</v>
      </c>
      <c r="Q35">
        <v>77</v>
      </c>
      <c r="R35" t="s">
        <v>5</v>
      </c>
      <c r="S35">
        <v>402</v>
      </c>
      <c r="T35">
        <v>78</v>
      </c>
      <c r="U35" t="s">
        <v>16</v>
      </c>
      <c r="V35">
        <v>438</v>
      </c>
      <c r="W35">
        <v>360</v>
      </c>
      <c r="X35" t="s">
        <v>6</v>
      </c>
      <c r="Y35">
        <v>72</v>
      </c>
    </row>
    <row r="36" spans="1:25" x14ac:dyDescent="0.25">
      <c r="A36">
        <v>26138373</v>
      </c>
      <c r="B36" t="s">
        <v>1</v>
      </c>
      <c r="C36" t="s">
        <v>94</v>
      </c>
      <c r="D36">
        <v>184</v>
      </c>
      <c r="E36">
        <v>79</v>
      </c>
      <c r="F36" t="s">
        <v>5</v>
      </c>
      <c r="G36">
        <v>2</v>
      </c>
      <c r="H36">
        <v>80</v>
      </c>
      <c r="I36" t="s">
        <v>5</v>
      </c>
      <c r="J36">
        <v>241</v>
      </c>
      <c r="K36">
        <v>81</v>
      </c>
      <c r="L36" t="s">
        <v>3</v>
      </c>
      <c r="M36">
        <v>86</v>
      </c>
      <c r="N36">
        <v>74</v>
      </c>
      <c r="O36" t="s">
        <v>8</v>
      </c>
      <c r="P36">
        <v>87</v>
      </c>
      <c r="Q36">
        <v>90</v>
      </c>
      <c r="R36" t="s">
        <v>3</v>
      </c>
      <c r="S36">
        <v>402</v>
      </c>
      <c r="T36">
        <v>82</v>
      </c>
      <c r="U36" t="s">
        <v>10</v>
      </c>
      <c r="V36">
        <v>486</v>
      </c>
      <c r="W36">
        <v>404</v>
      </c>
      <c r="X36" t="s">
        <v>6</v>
      </c>
      <c r="Y36">
        <v>80.8</v>
      </c>
    </row>
    <row r="37" spans="1:25" x14ac:dyDescent="0.25">
      <c r="A37">
        <v>26138374</v>
      </c>
      <c r="B37" t="s">
        <v>1</v>
      </c>
      <c r="C37" t="s">
        <v>95</v>
      </c>
      <c r="D37">
        <v>184</v>
      </c>
      <c r="E37">
        <v>88</v>
      </c>
      <c r="F37" t="s">
        <v>3</v>
      </c>
      <c r="G37">
        <v>2</v>
      </c>
      <c r="H37">
        <v>65</v>
      </c>
      <c r="I37" t="s">
        <v>16</v>
      </c>
      <c r="J37">
        <v>41</v>
      </c>
      <c r="K37">
        <v>55</v>
      </c>
      <c r="L37" t="s">
        <v>10</v>
      </c>
      <c r="M37">
        <v>86</v>
      </c>
      <c r="N37">
        <v>69</v>
      </c>
      <c r="O37" t="s">
        <v>5</v>
      </c>
      <c r="P37">
        <v>87</v>
      </c>
      <c r="Q37">
        <v>88</v>
      </c>
      <c r="R37" t="s">
        <v>8</v>
      </c>
      <c r="S37">
        <v>402</v>
      </c>
      <c r="T37">
        <v>84</v>
      </c>
      <c r="U37" t="s">
        <v>10</v>
      </c>
      <c r="V37">
        <v>449</v>
      </c>
      <c r="W37">
        <v>365</v>
      </c>
      <c r="X37" t="s">
        <v>6</v>
      </c>
      <c r="Y37">
        <v>73</v>
      </c>
    </row>
    <row r="38" spans="1:25" x14ac:dyDescent="0.25">
      <c r="A38">
        <v>26138375</v>
      </c>
      <c r="B38" t="s">
        <v>13</v>
      </c>
      <c r="C38" t="s">
        <v>96</v>
      </c>
      <c r="D38">
        <v>184</v>
      </c>
      <c r="E38">
        <v>90</v>
      </c>
      <c r="F38" t="s">
        <v>3</v>
      </c>
      <c r="G38">
        <v>2</v>
      </c>
      <c r="H38">
        <v>79</v>
      </c>
      <c r="I38" t="s">
        <v>5</v>
      </c>
      <c r="J38">
        <v>41</v>
      </c>
      <c r="K38">
        <v>70</v>
      </c>
      <c r="L38" t="s">
        <v>8</v>
      </c>
      <c r="M38">
        <v>86</v>
      </c>
      <c r="N38">
        <v>81</v>
      </c>
      <c r="O38" t="s">
        <v>3</v>
      </c>
      <c r="P38">
        <v>87</v>
      </c>
      <c r="Q38">
        <v>88</v>
      </c>
      <c r="R38" t="s">
        <v>8</v>
      </c>
      <c r="S38">
        <v>402</v>
      </c>
      <c r="T38">
        <v>83</v>
      </c>
      <c r="U38" t="s">
        <v>10</v>
      </c>
      <c r="V38">
        <v>491</v>
      </c>
      <c r="W38">
        <v>408</v>
      </c>
      <c r="X38" t="s">
        <v>6</v>
      </c>
      <c r="Y38">
        <v>81.599999999999994</v>
      </c>
    </row>
    <row r="39" spans="1:25" x14ac:dyDescent="0.25">
      <c r="A39">
        <v>26138376</v>
      </c>
      <c r="B39" t="s">
        <v>13</v>
      </c>
      <c r="C39" t="s">
        <v>97</v>
      </c>
      <c r="D39">
        <v>184</v>
      </c>
      <c r="E39">
        <v>98</v>
      </c>
      <c r="F39" t="s">
        <v>4</v>
      </c>
      <c r="G39">
        <v>2</v>
      </c>
      <c r="H39">
        <v>90</v>
      </c>
      <c r="I39" t="s">
        <v>3</v>
      </c>
      <c r="J39">
        <v>41</v>
      </c>
      <c r="K39">
        <v>88</v>
      </c>
      <c r="L39" t="s">
        <v>3</v>
      </c>
      <c r="M39">
        <v>86</v>
      </c>
      <c r="N39">
        <v>86</v>
      </c>
      <c r="O39" t="s">
        <v>3</v>
      </c>
      <c r="P39">
        <v>87</v>
      </c>
      <c r="Q39">
        <v>96</v>
      </c>
      <c r="R39" t="s">
        <v>4</v>
      </c>
      <c r="S39">
        <v>402</v>
      </c>
      <c r="T39">
        <v>94</v>
      </c>
      <c r="U39" t="s">
        <v>3</v>
      </c>
      <c r="V39">
        <v>552</v>
      </c>
      <c r="W39">
        <v>458</v>
      </c>
      <c r="X39" t="s">
        <v>6</v>
      </c>
      <c r="Y39">
        <v>91.6</v>
      </c>
    </row>
    <row r="40" spans="1:25" x14ac:dyDescent="0.25">
      <c r="A40">
        <v>26138377</v>
      </c>
      <c r="B40" t="s">
        <v>13</v>
      </c>
      <c r="C40" t="s">
        <v>87</v>
      </c>
      <c r="D40">
        <v>184</v>
      </c>
      <c r="E40">
        <v>80</v>
      </c>
      <c r="F40" t="s">
        <v>5</v>
      </c>
      <c r="G40">
        <v>2</v>
      </c>
      <c r="H40">
        <v>86</v>
      </c>
      <c r="I40" t="s">
        <v>3</v>
      </c>
      <c r="J40">
        <v>41</v>
      </c>
      <c r="K40">
        <v>73</v>
      </c>
      <c r="L40" t="s">
        <v>8</v>
      </c>
      <c r="M40">
        <v>86</v>
      </c>
      <c r="N40">
        <v>69</v>
      </c>
      <c r="O40" t="s">
        <v>5</v>
      </c>
      <c r="P40">
        <v>87</v>
      </c>
      <c r="Q40">
        <v>96</v>
      </c>
      <c r="R40" t="s">
        <v>4</v>
      </c>
      <c r="S40">
        <v>402</v>
      </c>
      <c r="T40">
        <v>87</v>
      </c>
      <c r="U40" t="s">
        <v>5</v>
      </c>
      <c r="V40">
        <v>491</v>
      </c>
      <c r="W40">
        <v>404</v>
      </c>
      <c r="X40" t="s">
        <v>6</v>
      </c>
      <c r="Y40">
        <v>80.8</v>
      </c>
    </row>
    <row r="41" spans="1:25" x14ac:dyDescent="0.25">
      <c r="A41">
        <v>26138378</v>
      </c>
      <c r="B41" t="s">
        <v>13</v>
      </c>
      <c r="C41" t="s">
        <v>98</v>
      </c>
      <c r="D41">
        <v>184</v>
      </c>
      <c r="E41">
        <v>90</v>
      </c>
      <c r="F41" t="s">
        <v>3</v>
      </c>
      <c r="G41">
        <v>2</v>
      </c>
      <c r="H41">
        <v>80</v>
      </c>
      <c r="I41" t="s">
        <v>5</v>
      </c>
      <c r="J41">
        <v>41</v>
      </c>
      <c r="K41">
        <v>85</v>
      </c>
      <c r="L41" t="s">
        <v>3</v>
      </c>
      <c r="M41">
        <v>86</v>
      </c>
      <c r="N41">
        <v>83</v>
      </c>
      <c r="O41" t="s">
        <v>3</v>
      </c>
      <c r="P41">
        <v>87</v>
      </c>
      <c r="Q41">
        <v>95</v>
      </c>
      <c r="R41" t="s">
        <v>4</v>
      </c>
      <c r="S41">
        <v>402</v>
      </c>
      <c r="T41">
        <v>90</v>
      </c>
      <c r="U41" t="s">
        <v>8</v>
      </c>
      <c r="V41">
        <v>523</v>
      </c>
      <c r="W41">
        <v>433</v>
      </c>
      <c r="X41" t="s">
        <v>6</v>
      </c>
      <c r="Y41">
        <v>86.6</v>
      </c>
    </row>
    <row r="42" spans="1:25" x14ac:dyDescent="0.25">
      <c r="A42">
        <v>26138379</v>
      </c>
      <c r="B42" t="s">
        <v>13</v>
      </c>
      <c r="C42" t="s">
        <v>99</v>
      </c>
      <c r="D42">
        <v>184</v>
      </c>
      <c r="E42">
        <v>74</v>
      </c>
      <c r="F42" t="s">
        <v>10</v>
      </c>
      <c r="G42">
        <v>2</v>
      </c>
      <c r="H42">
        <v>70</v>
      </c>
      <c r="I42" t="s">
        <v>10</v>
      </c>
      <c r="J42">
        <v>241</v>
      </c>
      <c r="K42">
        <v>54</v>
      </c>
      <c r="L42" t="s">
        <v>10</v>
      </c>
      <c r="M42">
        <v>86</v>
      </c>
      <c r="N42">
        <v>57</v>
      </c>
      <c r="O42" t="s">
        <v>10</v>
      </c>
      <c r="P42">
        <v>87</v>
      </c>
      <c r="Q42">
        <v>89</v>
      </c>
      <c r="R42" t="s">
        <v>3</v>
      </c>
      <c r="S42">
        <v>402</v>
      </c>
      <c r="T42">
        <v>78</v>
      </c>
      <c r="U42" t="s">
        <v>16</v>
      </c>
      <c r="V42">
        <v>422</v>
      </c>
      <c r="W42">
        <v>344</v>
      </c>
      <c r="X42" t="s">
        <v>6</v>
      </c>
      <c r="Y42">
        <v>68.8</v>
      </c>
    </row>
    <row r="43" spans="1:25" x14ac:dyDescent="0.25">
      <c r="A43">
        <v>26138380</v>
      </c>
      <c r="B43" t="s">
        <v>1</v>
      </c>
      <c r="C43" t="s">
        <v>100</v>
      </c>
      <c r="D43">
        <v>184</v>
      </c>
      <c r="E43">
        <v>68</v>
      </c>
      <c r="F43" t="s">
        <v>16</v>
      </c>
      <c r="G43">
        <v>2</v>
      </c>
      <c r="H43">
        <v>69</v>
      </c>
      <c r="I43" t="s">
        <v>16</v>
      </c>
      <c r="J43">
        <v>241</v>
      </c>
      <c r="K43">
        <v>43</v>
      </c>
      <c r="L43" t="s">
        <v>12</v>
      </c>
      <c r="M43">
        <v>86</v>
      </c>
      <c r="N43">
        <v>57</v>
      </c>
      <c r="O43" t="s">
        <v>10</v>
      </c>
      <c r="P43">
        <v>87</v>
      </c>
      <c r="Q43">
        <v>89</v>
      </c>
      <c r="R43" t="s">
        <v>3</v>
      </c>
      <c r="S43">
        <v>402</v>
      </c>
      <c r="T43">
        <v>77</v>
      </c>
      <c r="U43" t="s">
        <v>16</v>
      </c>
      <c r="V43">
        <v>403</v>
      </c>
      <c r="W43">
        <v>326</v>
      </c>
      <c r="X43" t="s">
        <v>6</v>
      </c>
      <c r="Y43">
        <v>65.2</v>
      </c>
    </row>
    <row r="44" spans="1:25" x14ac:dyDescent="0.25">
      <c r="A44">
        <v>26138381</v>
      </c>
      <c r="B44" t="s">
        <v>1</v>
      </c>
      <c r="C44" t="s">
        <v>101</v>
      </c>
      <c r="D44">
        <v>184</v>
      </c>
      <c r="E44">
        <v>59</v>
      </c>
      <c r="F44" t="s">
        <v>12</v>
      </c>
      <c r="G44">
        <v>2</v>
      </c>
      <c r="H44">
        <v>69</v>
      </c>
      <c r="I44" t="s">
        <v>16</v>
      </c>
      <c r="J44">
        <v>241</v>
      </c>
      <c r="K44">
        <v>41</v>
      </c>
      <c r="L44" t="s">
        <v>12</v>
      </c>
      <c r="M44">
        <v>86</v>
      </c>
      <c r="N44">
        <v>41</v>
      </c>
      <c r="O44" t="s">
        <v>12</v>
      </c>
      <c r="P44">
        <v>87</v>
      </c>
      <c r="Q44">
        <v>58</v>
      </c>
      <c r="R44" t="s">
        <v>12</v>
      </c>
      <c r="S44">
        <v>402</v>
      </c>
      <c r="T44">
        <v>71</v>
      </c>
      <c r="U44" t="s">
        <v>12</v>
      </c>
      <c r="V44">
        <v>339</v>
      </c>
      <c r="W44">
        <v>268</v>
      </c>
      <c r="X44" t="s">
        <v>6</v>
      </c>
      <c r="Y44">
        <v>53.6</v>
      </c>
    </row>
    <row r="45" spans="1:25" x14ac:dyDescent="0.25">
      <c r="A45">
        <v>26138382</v>
      </c>
      <c r="B45" t="s">
        <v>1</v>
      </c>
      <c r="C45" t="s">
        <v>102</v>
      </c>
      <c r="D45">
        <v>184</v>
      </c>
      <c r="E45">
        <v>58</v>
      </c>
      <c r="F45" t="s">
        <v>12</v>
      </c>
      <c r="G45">
        <v>122</v>
      </c>
      <c r="H45">
        <v>56</v>
      </c>
      <c r="I45" t="s">
        <v>12</v>
      </c>
      <c r="J45">
        <v>241</v>
      </c>
      <c r="K45">
        <v>54</v>
      </c>
      <c r="L45" t="s">
        <v>10</v>
      </c>
      <c r="M45">
        <v>86</v>
      </c>
      <c r="N45">
        <v>51</v>
      </c>
      <c r="O45" t="s">
        <v>16</v>
      </c>
      <c r="P45">
        <v>87</v>
      </c>
      <c r="Q45">
        <v>67</v>
      </c>
      <c r="R45" t="s">
        <v>10</v>
      </c>
      <c r="S45">
        <v>402</v>
      </c>
      <c r="T45">
        <v>67</v>
      </c>
      <c r="U45" t="s">
        <v>19</v>
      </c>
      <c r="V45">
        <v>353</v>
      </c>
      <c r="W45">
        <v>286</v>
      </c>
      <c r="X45" t="s">
        <v>6</v>
      </c>
      <c r="Y45">
        <v>57.2</v>
      </c>
    </row>
    <row r="46" spans="1:25" x14ac:dyDescent="0.25">
      <c r="A46">
        <v>26138383</v>
      </c>
      <c r="B46" t="s">
        <v>1</v>
      </c>
      <c r="C46" t="s">
        <v>103</v>
      </c>
      <c r="D46">
        <v>184</v>
      </c>
      <c r="E46">
        <v>55</v>
      </c>
      <c r="F46" t="s">
        <v>12</v>
      </c>
      <c r="G46">
        <v>2</v>
      </c>
      <c r="H46">
        <v>60</v>
      </c>
      <c r="I46" t="s">
        <v>12</v>
      </c>
      <c r="J46">
        <v>41</v>
      </c>
      <c r="K46">
        <v>61</v>
      </c>
      <c r="L46" t="s">
        <v>5</v>
      </c>
      <c r="M46">
        <v>86</v>
      </c>
      <c r="N46">
        <v>45</v>
      </c>
      <c r="O46" t="s">
        <v>12</v>
      </c>
      <c r="P46">
        <v>87</v>
      </c>
      <c r="Q46">
        <v>78</v>
      </c>
      <c r="R46" t="s">
        <v>5</v>
      </c>
      <c r="S46">
        <v>402</v>
      </c>
      <c r="T46">
        <v>71</v>
      </c>
      <c r="U46" t="s">
        <v>12</v>
      </c>
      <c r="V46">
        <v>370</v>
      </c>
      <c r="W46">
        <v>299</v>
      </c>
      <c r="X46" t="s">
        <v>6</v>
      </c>
      <c r="Y46">
        <v>59.8</v>
      </c>
    </row>
    <row r="47" spans="1:25" x14ac:dyDescent="0.25">
      <c r="A47">
        <v>26138384</v>
      </c>
      <c r="B47" t="s">
        <v>13</v>
      </c>
      <c r="C47" t="s">
        <v>104</v>
      </c>
      <c r="D47">
        <v>184</v>
      </c>
      <c r="E47">
        <v>59</v>
      </c>
      <c r="F47" t="s">
        <v>12</v>
      </c>
      <c r="G47">
        <v>2</v>
      </c>
      <c r="H47">
        <v>60</v>
      </c>
      <c r="I47" t="s">
        <v>12</v>
      </c>
      <c r="J47">
        <v>241</v>
      </c>
      <c r="K47">
        <v>40</v>
      </c>
      <c r="L47" t="s">
        <v>12</v>
      </c>
      <c r="M47">
        <v>86</v>
      </c>
      <c r="N47">
        <v>45</v>
      </c>
      <c r="O47" t="s">
        <v>12</v>
      </c>
      <c r="P47">
        <v>87</v>
      </c>
      <c r="Q47">
        <v>88</v>
      </c>
      <c r="R47" t="s">
        <v>8</v>
      </c>
      <c r="S47">
        <v>402</v>
      </c>
      <c r="T47">
        <v>73</v>
      </c>
      <c r="U47" t="s">
        <v>12</v>
      </c>
      <c r="V47">
        <v>365</v>
      </c>
      <c r="W47">
        <v>292</v>
      </c>
      <c r="X47" t="s">
        <v>6</v>
      </c>
      <c r="Y47">
        <v>58.4</v>
      </c>
    </row>
    <row r="48" spans="1:25" x14ac:dyDescent="0.25">
      <c r="A48">
        <v>26138385</v>
      </c>
      <c r="B48" t="s">
        <v>13</v>
      </c>
      <c r="C48" t="s">
        <v>105</v>
      </c>
      <c r="D48">
        <v>184</v>
      </c>
      <c r="E48">
        <v>71</v>
      </c>
      <c r="F48" t="s">
        <v>10</v>
      </c>
      <c r="G48">
        <v>2</v>
      </c>
      <c r="H48">
        <v>63</v>
      </c>
      <c r="I48" t="s">
        <v>16</v>
      </c>
      <c r="J48">
        <v>241</v>
      </c>
      <c r="K48">
        <v>41</v>
      </c>
      <c r="L48" t="s">
        <v>12</v>
      </c>
      <c r="M48">
        <v>86</v>
      </c>
      <c r="N48">
        <v>58</v>
      </c>
      <c r="O48" t="s">
        <v>10</v>
      </c>
      <c r="P48">
        <v>87</v>
      </c>
      <c r="Q48">
        <v>80</v>
      </c>
      <c r="R48" t="s">
        <v>5</v>
      </c>
      <c r="S48">
        <v>402</v>
      </c>
      <c r="T48">
        <v>74</v>
      </c>
      <c r="U48" t="s">
        <v>12</v>
      </c>
      <c r="V48">
        <v>387</v>
      </c>
      <c r="W48">
        <v>313</v>
      </c>
      <c r="X48" t="s">
        <v>6</v>
      </c>
      <c r="Y48">
        <v>62.6</v>
      </c>
    </row>
    <row r="49" spans="1:25" x14ac:dyDescent="0.25">
      <c r="A49">
        <v>26138386</v>
      </c>
      <c r="B49" t="s">
        <v>1</v>
      </c>
      <c r="C49" t="s">
        <v>106</v>
      </c>
      <c r="D49">
        <v>184</v>
      </c>
      <c r="E49">
        <v>59</v>
      </c>
      <c r="F49" t="s">
        <v>12</v>
      </c>
      <c r="G49">
        <v>2</v>
      </c>
      <c r="H49">
        <v>63</v>
      </c>
      <c r="I49" t="s">
        <v>16</v>
      </c>
      <c r="J49">
        <v>41</v>
      </c>
      <c r="K49">
        <v>37</v>
      </c>
      <c r="L49" t="s">
        <v>19</v>
      </c>
      <c r="M49">
        <v>86</v>
      </c>
      <c r="N49">
        <v>51</v>
      </c>
      <c r="O49" t="s">
        <v>16</v>
      </c>
      <c r="P49">
        <v>87</v>
      </c>
      <c r="Q49">
        <v>77</v>
      </c>
      <c r="R49" t="s">
        <v>5</v>
      </c>
      <c r="S49">
        <v>402</v>
      </c>
      <c r="T49">
        <v>74</v>
      </c>
      <c r="U49" t="s">
        <v>12</v>
      </c>
      <c r="V49">
        <v>361</v>
      </c>
      <c r="W49">
        <v>287</v>
      </c>
      <c r="X49" t="s">
        <v>6</v>
      </c>
      <c r="Y49">
        <v>57.4</v>
      </c>
    </row>
    <row r="50" spans="1:25" x14ac:dyDescent="0.25">
      <c r="A50">
        <v>26138387</v>
      </c>
      <c r="B50" t="s">
        <v>1</v>
      </c>
      <c r="C50" t="s">
        <v>107</v>
      </c>
      <c r="D50">
        <v>184</v>
      </c>
      <c r="E50">
        <v>64</v>
      </c>
      <c r="F50" t="s">
        <v>16</v>
      </c>
      <c r="G50">
        <v>2</v>
      </c>
      <c r="H50">
        <v>60</v>
      </c>
      <c r="I50" t="s">
        <v>12</v>
      </c>
      <c r="J50">
        <v>241</v>
      </c>
      <c r="K50">
        <v>43</v>
      </c>
      <c r="L50" t="s">
        <v>12</v>
      </c>
      <c r="M50">
        <v>86</v>
      </c>
      <c r="N50">
        <v>53</v>
      </c>
      <c r="O50" t="s">
        <v>10</v>
      </c>
      <c r="P50">
        <v>87</v>
      </c>
      <c r="Q50">
        <v>59</v>
      </c>
      <c r="R50" t="s">
        <v>16</v>
      </c>
      <c r="S50">
        <v>402</v>
      </c>
      <c r="T50">
        <v>68</v>
      </c>
      <c r="U50" t="s">
        <v>19</v>
      </c>
      <c r="V50">
        <v>347</v>
      </c>
      <c r="W50">
        <v>279</v>
      </c>
      <c r="X50" t="s">
        <v>6</v>
      </c>
      <c r="Y50">
        <v>55.8</v>
      </c>
    </row>
    <row r="51" spans="1:25" x14ac:dyDescent="0.25">
      <c r="A51">
        <v>26138388</v>
      </c>
      <c r="B51" t="s">
        <v>1</v>
      </c>
      <c r="C51" t="s">
        <v>108</v>
      </c>
      <c r="D51">
        <v>184</v>
      </c>
      <c r="E51">
        <v>63</v>
      </c>
      <c r="F51" t="s">
        <v>16</v>
      </c>
      <c r="G51">
        <v>122</v>
      </c>
      <c r="H51">
        <v>82</v>
      </c>
      <c r="I51" t="s">
        <v>8</v>
      </c>
      <c r="J51">
        <v>241</v>
      </c>
      <c r="K51">
        <v>44</v>
      </c>
      <c r="L51" t="s">
        <v>12</v>
      </c>
      <c r="M51">
        <v>86</v>
      </c>
      <c r="N51">
        <v>53</v>
      </c>
      <c r="O51" t="s">
        <v>10</v>
      </c>
      <c r="P51">
        <v>87</v>
      </c>
      <c r="Q51">
        <v>59</v>
      </c>
      <c r="R51" t="s">
        <v>16</v>
      </c>
      <c r="S51">
        <v>402</v>
      </c>
      <c r="T51">
        <v>66</v>
      </c>
      <c r="U51" t="s">
        <v>19</v>
      </c>
      <c r="V51">
        <v>367</v>
      </c>
      <c r="W51">
        <v>301</v>
      </c>
      <c r="X51" t="s">
        <v>6</v>
      </c>
      <c r="Y51">
        <v>60.2</v>
      </c>
    </row>
    <row r="52" spans="1:25" x14ac:dyDescent="0.25">
      <c r="A52">
        <v>26138389</v>
      </c>
      <c r="B52" t="s">
        <v>1</v>
      </c>
      <c r="C52" t="s">
        <v>109</v>
      </c>
      <c r="D52">
        <v>184</v>
      </c>
      <c r="E52">
        <v>70</v>
      </c>
      <c r="F52" t="s">
        <v>10</v>
      </c>
      <c r="G52">
        <v>122</v>
      </c>
      <c r="H52">
        <v>81</v>
      </c>
      <c r="I52" t="s">
        <v>8</v>
      </c>
      <c r="J52">
        <v>41</v>
      </c>
      <c r="K52">
        <v>59</v>
      </c>
      <c r="L52" t="s">
        <v>10</v>
      </c>
      <c r="M52">
        <v>86</v>
      </c>
      <c r="N52">
        <v>60</v>
      </c>
      <c r="O52" t="s">
        <v>10</v>
      </c>
      <c r="P52">
        <v>87</v>
      </c>
      <c r="Q52">
        <v>96</v>
      </c>
      <c r="R52" t="s">
        <v>4</v>
      </c>
      <c r="S52">
        <v>402</v>
      </c>
      <c r="T52">
        <v>83</v>
      </c>
      <c r="U52" t="s">
        <v>10</v>
      </c>
      <c r="V52">
        <v>449</v>
      </c>
      <c r="W52">
        <v>366</v>
      </c>
      <c r="X52" t="s">
        <v>6</v>
      </c>
      <c r="Y52">
        <v>73.2</v>
      </c>
    </row>
    <row r="53" spans="1:25" x14ac:dyDescent="0.25">
      <c r="A53">
        <v>26138390</v>
      </c>
      <c r="B53" t="s">
        <v>13</v>
      </c>
      <c r="C53" t="s">
        <v>110</v>
      </c>
      <c r="D53">
        <v>184</v>
      </c>
      <c r="E53">
        <v>71</v>
      </c>
      <c r="F53" t="s">
        <v>10</v>
      </c>
      <c r="G53">
        <v>2</v>
      </c>
      <c r="H53">
        <v>70</v>
      </c>
      <c r="I53" t="s">
        <v>10</v>
      </c>
      <c r="J53">
        <v>241</v>
      </c>
      <c r="K53">
        <v>42</v>
      </c>
      <c r="L53" t="s">
        <v>12</v>
      </c>
      <c r="M53">
        <v>86</v>
      </c>
      <c r="N53">
        <v>57</v>
      </c>
      <c r="O53" t="s">
        <v>10</v>
      </c>
      <c r="P53">
        <v>87</v>
      </c>
      <c r="Q53">
        <v>79</v>
      </c>
      <c r="R53" t="s">
        <v>5</v>
      </c>
      <c r="S53">
        <v>402</v>
      </c>
      <c r="T53">
        <v>78</v>
      </c>
      <c r="U53" t="s">
        <v>16</v>
      </c>
      <c r="V53">
        <v>397</v>
      </c>
      <c r="W53">
        <v>319</v>
      </c>
      <c r="X53" t="s">
        <v>6</v>
      </c>
      <c r="Y53">
        <v>63.8</v>
      </c>
    </row>
    <row r="54" spans="1:25" x14ac:dyDescent="0.25">
      <c r="A54">
        <v>26138391</v>
      </c>
      <c r="B54" t="s">
        <v>1</v>
      </c>
      <c r="C54" t="s">
        <v>111</v>
      </c>
      <c r="D54">
        <v>184</v>
      </c>
      <c r="E54">
        <v>98</v>
      </c>
      <c r="F54" t="s">
        <v>4</v>
      </c>
      <c r="G54">
        <v>2</v>
      </c>
      <c r="H54">
        <v>94</v>
      </c>
      <c r="I54" t="s">
        <v>4</v>
      </c>
      <c r="J54">
        <v>41</v>
      </c>
      <c r="K54">
        <v>94</v>
      </c>
      <c r="L54" t="s">
        <v>4</v>
      </c>
      <c r="M54">
        <v>86</v>
      </c>
      <c r="N54">
        <v>81</v>
      </c>
      <c r="O54" t="s">
        <v>3</v>
      </c>
      <c r="P54">
        <v>87</v>
      </c>
      <c r="Q54">
        <v>97</v>
      </c>
      <c r="R54" t="s">
        <v>4</v>
      </c>
      <c r="S54">
        <v>402</v>
      </c>
      <c r="T54">
        <v>98</v>
      </c>
      <c r="U54" t="s">
        <v>4</v>
      </c>
      <c r="V54">
        <v>562</v>
      </c>
      <c r="W54">
        <v>464</v>
      </c>
      <c r="X54" t="s">
        <v>6</v>
      </c>
      <c r="Y54">
        <v>92.8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4FB0-D2E4-4C42-95A5-0EEA1247A2ED}">
  <dimension ref="A1:Y49"/>
  <sheetViews>
    <sheetView topLeftCell="F34" workbookViewId="0">
      <selection activeCellId="3" sqref="A47:X49 K46:X46 A46:I46 A1:X45"/>
    </sheetView>
  </sheetViews>
  <sheetFormatPr defaultRowHeight="15" x14ac:dyDescent="0.25"/>
  <cols>
    <col min="19" max="21" width="8.7109375" customWidth="1"/>
    <col min="22" max="23" width="8.7109375" hidden="1" customWidth="1"/>
  </cols>
  <sheetData>
    <row r="1" spans="1:25" x14ac:dyDescent="0.2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25">
      <c r="A2">
        <v>26138392</v>
      </c>
      <c r="B2" t="s">
        <v>1</v>
      </c>
      <c r="C2" t="s">
        <v>112</v>
      </c>
      <c r="D2">
        <v>184</v>
      </c>
      <c r="E2">
        <v>71</v>
      </c>
      <c r="F2" t="s">
        <v>10</v>
      </c>
      <c r="G2">
        <v>2</v>
      </c>
      <c r="H2">
        <v>81</v>
      </c>
      <c r="I2" t="s">
        <v>8</v>
      </c>
      <c r="J2">
        <v>41</v>
      </c>
      <c r="K2">
        <v>75</v>
      </c>
      <c r="L2" t="s">
        <v>8</v>
      </c>
      <c r="M2">
        <v>86</v>
      </c>
      <c r="N2">
        <v>66</v>
      </c>
      <c r="O2" t="s">
        <v>5</v>
      </c>
      <c r="P2">
        <v>87</v>
      </c>
      <c r="Q2">
        <v>95</v>
      </c>
      <c r="R2" t="s">
        <v>4</v>
      </c>
      <c r="S2">
        <v>402</v>
      </c>
      <c r="T2">
        <v>84</v>
      </c>
      <c r="U2" t="s">
        <v>10</v>
      </c>
      <c r="V2">
        <v>472</v>
      </c>
      <c r="W2">
        <v>388</v>
      </c>
      <c r="X2" t="s">
        <v>6</v>
      </c>
      <c r="Y2">
        <v>77.599999999999994</v>
      </c>
    </row>
    <row r="3" spans="1:25" x14ac:dyDescent="0.25">
      <c r="A3">
        <v>26138393</v>
      </c>
      <c r="B3" t="s">
        <v>13</v>
      </c>
      <c r="C3" t="s">
        <v>113</v>
      </c>
      <c r="D3">
        <v>184</v>
      </c>
      <c r="E3">
        <v>98</v>
      </c>
      <c r="F3" t="s">
        <v>4</v>
      </c>
      <c r="G3">
        <v>2</v>
      </c>
      <c r="H3">
        <v>90</v>
      </c>
      <c r="I3" t="s">
        <v>3</v>
      </c>
      <c r="J3">
        <v>41</v>
      </c>
      <c r="K3">
        <v>94</v>
      </c>
      <c r="L3" t="s">
        <v>4</v>
      </c>
      <c r="M3">
        <v>86</v>
      </c>
      <c r="N3">
        <v>93</v>
      </c>
      <c r="O3" t="s">
        <v>4</v>
      </c>
      <c r="P3">
        <v>87</v>
      </c>
      <c r="Q3">
        <v>96</v>
      </c>
      <c r="R3" t="s">
        <v>4</v>
      </c>
      <c r="S3">
        <v>402</v>
      </c>
      <c r="T3">
        <v>96</v>
      </c>
      <c r="U3" t="s">
        <v>4</v>
      </c>
      <c r="V3">
        <v>567</v>
      </c>
      <c r="W3">
        <v>471</v>
      </c>
      <c r="X3" t="s">
        <v>6</v>
      </c>
      <c r="Y3">
        <v>94.2</v>
      </c>
    </row>
    <row r="4" spans="1:25" x14ac:dyDescent="0.25">
      <c r="A4">
        <v>26138394</v>
      </c>
      <c r="B4" t="s">
        <v>13</v>
      </c>
      <c r="C4" t="s">
        <v>114</v>
      </c>
      <c r="D4">
        <v>184</v>
      </c>
      <c r="E4">
        <v>73</v>
      </c>
      <c r="F4" t="s">
        <v>10</v>
      </c>
      <c r="G4">
        <v>2</v>
      </c>
      <c r="H4">
        <v>80</v>
      </c>
      <c r="I4" t="s">
        <v>5</v>
      </c>
      <c r="J4">
        <v>41</v>
      </c>
      <c r="K4">
        <v>67</v>
      </c>
      <c r="L4" t="s">
        <v>5</v>
      </c>
      <c r="M4">
        <v>86</v>
      </c>
      <c r="N4">
        <v>73</v>
      </c>
      <c r="O4" t="s">
        <v>8</v>
      </c>
      <c r="P4">
        <v>87</v>
      </c>
      <c r="Q4">
        <v>95</v>
      </c>
      <c r="R4" t="s">
        <v>4</v>
      </c>
      <c r="S4">
        <v>402</v>
      </c>
      <c r="T4">
        <v>83</v>
      </c>
      <c r="U4" t="s">
        <v>10</v>
      </c>
      <c r="V4">
        <v>471</v>
      </c>
      <c r="W4">
        <v>388</v>
      </c>
      <c r="X4" t="s">
        <v>6</v>
      </c>
      <c r="Y4">
        <v>77.599999999999994</v>
      </c>
    </row>
    <row r="5" spans="1:25" x14ac:dyDescent="0.25">
      <c r="A5">
        <v>26138395</v>
      </c>
      <c r="B5" t="s">
        <v>13</v>
      </c>
      <c r="C5" t="s">
        <v>115</v>
      </c>
      <c r="D5">
        <v>184</v>
      </c>
      <c r="E5">
        <v>68</v>
      </c>
      <c r="F5" t="s">
        <v>16</v>
      </c>
      <c r="G5">
        <v>122</v>
      </c>
      <c r="H5">
        <v>60</v>
      </c>
      <c r="I5" t="s">
        <v>16</v>
      </c>
      <c r="J5">
        <v>241</v>
      </c>
      <c r="K5">
        <v>42</v>
      </c>
      <c r="L5" t="s">
        <v>12</v>
      </c>
      <c r="M5">
        <v>86</v>
      </c>
      <c r="N5">
        <v>68</v>
      </c>
      <c r="O5" t="s">
        <v>5</v>
      </c>
      <c r="P5">
        <v>87</v>
      </c>
      <c r="Q5">
        <v>89</v>
      </c>
      <c r="R5" t="s">
        <v>3</v>
      </c>
      <c r="S5">
        <v>402</v>
      </c>
      <c r="T5">
        <v>79</v>
      </c>
      <c r="U5" t="s">
        <v>16</v>
      </c>
      <c r="V5">
        <v>406</v>
      </c>
      <c r="W5">
        <v>327</v>
      </c>
      <c r="X5" t="s">
        <v>6</v>
      </c>
      <c r="Y5">
        <v>65.400000000000006</v>
      </c>
    </row>
    <row r="6" spans="1:25" x14ac:dyDescent="0.25">
      <c r="A6">
        <v>26138396</v>
      </c>
      <c r="B6" t="s">
        <v>1</v>
      </c>
      <c r="C6" t="s">
        <v>116</v>
      </c>
      <c r="D6">
        <v>184</v>
      </c>
      <c r="E6">
        <v>70</v>
      </c>
      <c r="F6" t="s">
        <v>10</v>
      </c>
      <c r="G6">
        <v>2</v>
      </c>
      <c r="H6">
        <v>78</v>
      </c>
      <c r="I6" t="s">
        <v>5</v>
      </c>
      <c r="J6">
        <v>41</v>
      </c>
      <c r="K6">
        <v>70</v>
      </c>
      <c r="L6" t="s">
        <v>8</v>
      </c>
      <c r="M6">
        <v>86</v>
      </c>
      <c r="N6">
        <v>68</v>
      </c>
      <c r="O6" t="s">
        <v>5</v>
      </c>
      <c r="P6">
        <v>87</v>
      </c>
      <c r="Q6">
        <v>97</v>
      </c>
      <c r="R6" t="s">
        <v>4</v>
      </c>
      <c r="S6">
        <v>402</v>
      </c>
      <c r="T6">
        <v>81</v>
      </c>
      <c r="U6" t="s">
        <v>16</v>
      </c>
      <c r="V6">
        <v>464</v>
      </c>
      <c r="W6">
        <v>383</v>
      </c>
      <c r="X6" t="s">
        <v>6</v>
      </c>
      <c r="Y6">
        <v>76.599999999999994</v>
      </c>
    </row>
    <row r="7" spans="1:25" x14ac:dyDescent="0.25">
      <c r="A7">
        <v>26138397</v>
      </c>
      <c r="B7" t="s">
        <v>1</v>
      </c>
      <c r="C7" t="s">
        <v>117</v>
      </c>
      <c r="D7">
        <v>184</v>
      </c>
      <c r="E7">
        <v>60</v>
      </c>
      <c r="F7" t="s">
        <v>12</v>
      </c>
      <c r="G7">
        <v>2</v>
      </c>
      <c r="H7">
        <v>78</v>
      </c>
      <c r="I7" t="s">
        <v>5</v>
      </c>
      <c r="J7">
        <v>41</v>
      </c>
      <c r="K7">
        <v>61</v>
      </c>
      <c r="L7" t="s">
        <v>5</v>
      </c>
      <c r="M7">
        <v>86</v>
      </c>
      <c r="N7">
        <v>58</v>
      </c>
      <c r="O7" t="s">
        <v>10</v>
      </c>
      <c r="P7">
        <v>87</v>
      </c>
      <c r="Q7">
        <v>77</v>
      </c>
      <c r="R7" t="s">
        <v>5</v>
      </c>
      <c r="S7">
        <v>402</v>
      </c>
      <c r="T7">
        <v>75</v>
      </c>
      <c r="U7" t="s">
        <v>12</v>
      </c>
      <c r="V7">
        <v>409</v>
      </c>
      <c r="W7">
        <v>334</v>
      </c>
      <c r="X7" t="s">
        <v>6</v>
      </c>
      <c r="Y7">
        <v>66.8</v>
      </c>
    </row>
    <row r="8" spans="1:25" x14ac:dyDescent="0.25">
      <c r="A8">
        <v>26138398</v>
      </c>
      <c r="B8" t="s">
        <v>1</v>
      </c>
      <c r="C8" t="s">
        <v>118</v>
      </c>
      <c r="D8">
        <v>184</v>
      </c>
      <c r="E8">
        <v>65</v>
      </c>
      <c r="F8" t="s">
        <v>16</v>
      </c>
      <c r="G8">
        <v>2</v>
      </c>
      <c r="H8">
        <v>73</v>
      </c>
      <c r="I8" t="s">
        <v>10</v>
      </c>
      <c r="J8">
        <v>41</v>
      </c>
      <c r="K8">
        <v>52</v>
      </c>
      <c r="L8" t="s">
        <v>10</v>
      </c>
      <c r="M8">
        <v>86</v>
      </c>
      <c r="N8">
        <v>60</v>
      </c>
      <c r="O8" t="s">
        <v>10</v>
      </c>
      <c r="P8">
        <v>87</v>
      </c>
      <c r="Q8">
        <v>69</v>
      </c>
      <c r="R8" t="s">
        <v>10</v>
      </c>
      <c r="S8">
        <v>402</v>
      </c>
      <c r="T8">
        <v>74</v>
      </c>
      <c r="U8" t="s">
        <v>12</v>
      </c>
      <c r="V8">
        <v>393</v>
      </c>
      <c r="W8">
        <v>319</v>
      </c>
      <c r="X8" t="s">
        <v>6</v>
      </c>
      <c r="Y8">
        <v>63.8</v>
      </c>
    </row>
    <row r="9" spans="1:25" x14ac:dyDescent="0.25">
      <c r="A9">
        <v>26138399</v>
      </c>
      <c r="B9" t="s">
        <v>13</v>
      </c>
      <c r="C9" t="s">
        <v>119</v>
      </c>
      <c r="D9">
        <v>184</v>
      </c>
      <c r="E9">
        <v>67</v>
      </c>
      <c r="F9" t="s">
        <v>16</v>
      </c>
      <c r="G9">
        <v>2</v>
      </c>
      <c r="H9">
        <v>73</v>
      </c>
      <c r="I9" t="s">
        <v>10</v>
      </c>
      <c r="J9">
        <v>241</v>
      </c>
      <c r="K9">
        <v>40</v>
      </c>
      <c r="L9" t="s">
        <v>12</v>
      </c>
      <c r="M9">
        <v>86</v>
      </c>
      <c r="N9">
        <v>59</v>
      </c>
      <c r="O9" t="s">
        <v>10</v>
      </c>
      <c r="P9">
        <v>87</v>
      </c>
      <c r="Q9">
        <v>88</v>
      </c>
      <c r="R9" t="s">
        <v>8</v>
      </c>
      <c r="S9">
        <v>402</v>
      </c>
      <c r="T9">
        <v>77</v>
      </c>
      <c r="U9" t="s">
        <v>16</v>
      </c>
      <c r="V9">
        <v>404</v>
      </c>
      <c r="W9">
        <v>327</v>
      </c>
      <c r="X9" t="s">
        <v>6</v>
      </c>
      <c r="Y9">
        <v>65.400000000000006</v>
      </c>
    </row>
    <row r="10" spans="1:25" x14ac:dyDescent="0.25">
      <c r="A10">
        <v>26138400</v>
      </c>
      <c r="B10" t="s">
        <v>1</v>
      </c>
      <c r="C10" t="s">
        <v>120</v>
      </c>
      <c r="D10">
        <v>184</v>
      </c>
      <c r="E10">
        <v>50</v>
      </c>
      <c r="F10" t="s">
        <v>19</v>
      </c>
      <c r="G10">
        <v>2</v>
      </c>
      <c r="H10">
        <v>61</v>
      </c>
      <c r="I10" t="s">
        <v>12</v>
      </c>
      <c r="J10">
        <v>241</v>
      </c>
      <c r="K10">
        <v>40</v>
      </c>
      <c r="L10" t="s">
        <v>12</v>
      </c>
      <c r="M10">
        <v>86</v>
      </c>
      <c r="N10">
        <v>45</v>
      </c>
      <c r="O10" t="s">
        <v>12</v>
      </c>
      <c r="P10">
        <v>87</v>
      </c>
      <c r="Q10">
        <v>69</v>
      </c>
      <c r="R10" t="s">
        <v>10</v>
      </c>
      <c r="S10">
        <v>402</v>
      </c>
      <c r="T10">
        <v>67</v>
      </c>
      <c r="U10" t="s">
        <v>19</v>
      </c>
      <c r="V10">
        <v>332</v>
      </c>
      <c r="W10">
        <v>265</v>
      </c>
      <c r="X10" t="s">
        <v>6</v>
      </c>
      <c r="Y10">
        <v>53</v>
      </c>
    </row>
    <row r="11" spans="1:25" x14ac:dyDescent="0.25">
      <c r="A11">
        <v>26138401</v>
      </c>
      <c r="B11" t="s">
        <v>1</v>
      </c>
      <c r="C11" t="s">
        <v>121</v>
      </c>
      <c r="D11">
        <v>184</v>
      </c>
      <c r="E11">
        <v>55</v>
      </c>
      <c r="F11" t="s">
        <v>12</v>
      </c>
      <c r="G11">
        <v>2</v>
      </c>
      <c r="H11">
        <v>67</v>
      </c>
      <c r="I11" t="s">
        <v>16</v>
      </c>
      <c r="J11">
        <v>241</v>
      </c>
      <c r="K11">
        <v>50</v>
      </c>
      <c r="L11" t="s">
        <v>16</v>
      </c>
      <c r="M11">
        <v>86</v>
      </c>
      <c r="N11">
        <v>60</v>
      </c>
      <c r="O11" t="s">
        <v>10</v>
      </c>
      <c r="P11">
        <v>87</v>
      </c>
      <c r="Q11">
        <v>89</v>
      </c>
      <c r="R11" t="s">
        <v>3</v>
      </c>
      <c r="S11">
        <v>402</v>
      </c>
      <c r="T11">
        <v>75</v>
      </c>
      <c r="U11" t="s">
        <v>12</v>
      </c>
      <c r="V11">
        <v>396</v>
      </c>
      <c r="W11">
        <v>321</v>
      </c>
      <c r="X11" t="s">
        <v>6</v>
      </c>
      <c r="Y11">
        <v>64.2</v>
      </c>
    </row>
    <row r="12" spans="1:25" x14ac:dyDescent="0.25">
      <c r="A12">
        <v>26138402</v>
      </c>
      <c r="B12" t="s">
        <v>1</v>
      </c>
      <c r="C12" t="s">
        <v>122</v>
      </c>
      <c r="D12">
        <v>184</v>
      </c>
      <c r="E12">
        <v>78</v>
      </c>
      <c r="F12" t="s">
        <v>5</v>
      </c>
      <c r="G12">
        <v>2</v>
      </c>
      <c r="H12">
        <v>65</v>
      </c>
      <c r="I12" t="s">
        <v>16</v>
      </c>
      <c r="J12">
        <v>41</v>
      </c>
      <c r="K12">
        <v>70</v>
      </c>
      <c r="L12" t="s">
        <v>8</v>
      </c>
      <c r="M12">
        <v>86</v>
      </c>
      <c r="N12">
        <v>59</v>
      </c>
      <c r="O12" t="s">
        <v>10</v>
      </c>
      <c r="P12">
        <v>87</v>
      </c>
      <c r="Q12">
        <v>88</v>
      </c>
      <c r="R12" t="s">
        <v>8</v>
      </c>
      <c r="S12">
        <v>402</v>
      </c>
      <c r="T12">
        <v>80</v>
      </c>
      <c r="U12" t="s">
        <v>16</v>
      </c>
      <c r="V12">
        <v>440</v>
      </c>
      <c r="W12">
        <v>360</v>
      </c>
      <c r="X12" t="s">
        <v>6</v>
      </c>
      <c r="Y12">
        <v>72</v>
      </c>
    </row>
    <row r="13" spans="1:25" x14ac:dyDescent="0.25">
      <c r="A13">
        <v>26138403</v>
      </c>
      <c r="B13" t="s">
        <v>13</v>
      </c>
      <c r="C13" t="s">
        <v>123</v>
      </c>
      <c r="D13">
        <v>184</v>
      </c>
      <c r="E13">
        <v>80</v>
      </c>
      <c r="F13" t="s">
        <v>5</v>
      </c>
      <c r="G13">
        <v>2</v>
      </c>
      <c r="H13">
        <v>78</v>
      </c>
      <c r="I13" t="s">
        <v>5</v>
      </c>
      <c r="J13">
        <v>41</v>
      </c>
      <c r="K13">
        <v>68</v>
      </c>
      <c r="L13" t="s">
        <v>5</v>
      </c>
      <c r="M13">
        <v>86</v>
      </c>
      <c r="N13">
        <v>78</v>
      </c>
      <c r="O13" t="s">
        <v>8</v>
      </c>
      <c r="P13">
        <v>87</v>
      </c>
      <c r="Q13">
        <v>95</v>
      </c>
      <c r="R13" t="s">
        <v>4</v>
      </c>
      <c r="S13">
        <v>402</v>
      </c>
      <c r="T13">
        <v>88</v>
      </c>
      <c r="U13" t="s">
        <v>5</v>
      </c>
      <c r="V13">
        <v>487</v>
      </c>
      <c r="W13">
        <v>399</v>
      </c>
      <c r="X13" t="s">
        <v>6</v>
      </c>
      <c r="Y13">
        <v>79.8</v>
      </c>
    </row>
    <row r="14" spans="1:25" x14ac:dyDescent="0.25">
      <c r="A14">
        <v>26138404</v>
      </c>
      <c r="B14" t="s">
        <v>1</v>
      </c>
      <c r="C14" t="s">
        <v>124</v>
      </c>
      <c r="D14">
        <v>184</v>
      </c>
      <c r="E14">
        <v>80</v>
      </c>
      <c r="F14" t="s">
        <v>5</v>
      </c>
      <c r="G14">
        <v>2</v>
      </c>
      <c r="H14">
        <v>81</v>
      </c>
      <c r="I14" t="s">
        <v>8</v>
      </c>
      <c r="J14">
        <v>41</v>
      </c>
      <c r="K14">
        <v>77</v>
      </c>
      <c r="L14" t="s">
        <v>8</v>
      </c>
      <c r="M14">
        <v>86</v>
      </c>
      <c r="N14">
        <v>74</v>
      </c>
      <c r="O14" t="s">
        <v>8</v>
      </c>
      <c r="P14">
        <v>87</v>
      </c>
      <c r="Q14">
        <v>96</v>
      </c>
      <c r="R14" t="s">
        <v>4</v>
      </c>
      <c r="S14">
        <v>402</v>
      </c>
      <c r="T14">
        <v>84</v>
      </c>
      <c r="U14" t="s">
        <v>10</v>
      </c>
      <c r="V14">
        <v>492</v>
      </c>
      <c r="W14">
        <v>408</v>
      </c>
      <c r="X14" t="s">
        <v>6</v>
      </c>
      <c r="Y14">
        <v>81.599999999999994</v>
      </c>
    </row>
    <row r="15" spans="1:25" x14ac:dyDescent="0.25">
      <c r="A15">
        <v>26138405</v>
      </c>
      <c r="B15" t="s">
        <v>13</v>
      </c>
      <c r="C15" t="s">
        <v>125</v>
      </c>
      <c r="D15">
        <v>184</v>
      </c>
      <c r="E15">
        <v>65</v>
      </c>
      <c r="F15" t="s">
        <v>16</v>
      </c>
      <c r="G15">
        <v>2</v>
      </c>
      <c r="H15">
        <v>79</v>
      </c>
      <c r="I15" t="s">
        <v>5</v>
      </c>
      <c r="J15">
        <v>241</v>
      </c>
      <c r="K15">
        <v>41</v>
      </c>
      <c r="L15" t="s">
        <v>12</v>
      </c>
      <c r="M15">
        <v>86</v>
      </c>
      <c r="N15">
        <v>45</v>
      </c>
      <c r="O15" t="s">
        <v>12</v>
      </c>
      <c r="P15">
        <v>87</v>
      </c>
      <c r="Q15">
        <v>79</v>
      </c>
      <c r="R15" t="s">
        <v>5</v>
      </c>
      <c r="S15">
        <v>402</v>
      </c>
      <c r="T15">
        <v>76</v>
      </c>
      <c r="U15" t="s">
        <v>12</v>
      </c>
      <c r="V15">
        <v>385</v>
      </c>
      <c r="W15">
        <v>309</v>
      </c>
      <c r="X15" t="s">
        <v>6</v>
      </c>
      <c r="Y15">
        <v>61.8</v>
      </c>
    </row>
    <row r="16" spans="1:25" x14ac:dyDescent="0.25">
      <c r="A16">
        <v>26138406</v>
      </c>
      <c r="B16" t="s">
        <v>1</v>
      </c>
      <c r="C16" t="s">
        <v>126</v>
      </c>
      <c r="D16">
        <v>184</v>
      </c>
      <c r="E16">
        <v>67</v>
      </c>
      <c r="F16" t="s">
        <v>16</v>
      </c>
      <c r="G16">
        <v>2</v>
      </c>
      <c r="H16">
        <v>85</v>
      </c>
      <c r="I16" t="s">
        <v>8</v>
      </c>
      <c r="J16">
        <v>241</v>
      </c>
      <c r="K16">
        <v>54</v>
      </c>
      <c r="L16" t="s">
        <v>10</v>
      </c>
      <c r="M16">
        <v>86</v>
      </c>
      <c r="N16">
        <v>74</v>
      </c>
      <c r="O16" t="s">
        <v>8</v>
      </c>
      <c r="P16">
        <v>87</v>
      </c>
      <c r="Q16">
        <v>90</v>
      </c>
      <c r="R16" t="s">
        <v>3</v>
      </c>
      <c r="S16">
        <v>402</v>
      </c>
      <c r="T16">
        <v>83</v>
      </c>
      <c r="U16" t="s">
        <v>10</v>
      </c>
      <c r="V16">
        <v>453</v>
      </c>
      <c r="W16">
        <v>370</v>
      </c>
      <c r="X16" t="s">
        <v>6</v>
      </c>
      <c r="Y16">
        <v>74</v>
      </c>
    </row>
    <row r="17" spans="1:25" x14ac:dyDescent="0.25">
      <c r="A17">
        <v>26138407</v>
      </c>
      <c r="B17" t="s">
        <v>13</v>
      </c>
      <c r="C17" t="s">
        <v>127</v>
      </c>
      <c r="D17">
        <v>184</v>
      </c>
      <c r="E17">
        <v>49</v>
      </c>
      <c r="F17" t="s">
        <v>19</v>
      </c>
      <c r="G17">
        <v>122</v>
      </c>
      <c r="H17">
        <v>58</v>
      </c>
      <c r="I17" t="s">
        <v>16</v>
      </c>
      <c r="J17">
        <v>241</v>
      </c>
      <c r="K17">
        <v>40</v>
      </c>
      <c r="L17" t="s">
        <v>12</v>
      </c>
      <c r="M17">
        <v>86</v>
      </c>
      <c r="N17">
        <v>45</v>
      </c>
      <c r="O17" t="s">
        <v>12</v>
      </c>
      <c r="P17">
        <v>87</v>
      </c>
      <c r="Q17">
        <v>59</v>
      </c>
      <c r="R17" t="s">
        <v>16</v>
      </c>
      <c r="S17">
        <v>402</v>
      </c>
      <c r="T17">
        <v>61</v>
      </c>
      <c r="U17" t="s">
        <v>19</v>
      </c>
      <c r="V17">
        <v>312</v>
      </c>
      <c r="W17">
        <v>251</v>
      </c>
      <c r="X17" t="s">
        <v>6</v>
      </c>
      <c r="Y17">
        <v>50.2</v>
      </c>
    </row>
    <row r="18" spans="1:25" x14ac:dyDescent="0.25">
      <c r="A18">
        <v>26138408</v>
      </c>
      <c r="B18" t="s">
        <v>13</v>
      </c>
      <c r="C18" t="s">
        <v>128</v>
      </c>
      <c r="D18">
        <v>184</v>
      </c>
      <c r="E18">
        <v>90</v>
      </c>
      <c r="F18" t="s">
        <v>3</v>
      </c>
      <c r="G18">
        <v>2</v>
      </c>
      <c r="H18">
        <v>81</v>
      </c>
      <c r="I18" t="s">
        <v>8</v>
      </c>
      <c r="J18">
        <v>41</v>
      </c>
      <c r="K18">
        <v>79</v>
      </c>
      <c r="L18" t="s">
        <v>8</v>
      </c>
      <c r="M18">
        <v>86</v>
      </c>
      <c r="N18">
        <v>78</v>
      </c>
      <c r="O18" t="s">
        <v>8</v>
      </c>
      <c r="P18">
        <v>87</v>
      </c>
      <c r="Q18">
        <v>90</v>
      </c>
      <c r="R18" t="s">
        <v>3</v>
      </c>
      <c r="S18">
        <v>402</v>
      </c>
      <c r="T18">
        <v>86</v>
      </c>
      <c r="U18" t="s">
        <v>5</v>
      </c>
      <c r="V18">
        <v>504</v>
      </c>
      <c r="W18">
        <v>418</v>
      </c>
      <c r="X18" t="s">
        <v>6</v>
      </c>
      <c r="Y18">
        <v>83.6</v>
      </c>
    </row>
    <row r="19" spans="1:25" x14ac:dyDescent="0.25">
      <c r="A19">
        <v>26138409</v>
      </c>
      <c r="B19" t="s">
        <v>13</v>
      </c>
      <c r="C19" t="s">
        <v>129</v>
      </c>
      <c r="D19">
        <v>184</v>
      </c>
      <c r="E19">
        <v>55</v>
      </c>
      <c r="F19" t="s">
        <v>12</v>
      </c>
      <c r="G19">
        <v>2</v>
      </c>
      <c r="H19">
        <v>61</v>
      </c>
      <c r="I19" t="s">
        <v>12</v>
      </c>
      <c r="J19">
        <v>241</v>
      </c>
      <c r="K19">
        <v>42</v>
      </c>
      <c r="L19" t="s">
        <v>12</v>
      </c>
      <c r="M19">
        <v>86</v>
      </c>
      <c r="N19">
        <v>57</v>
      </c>
      <c r="O19" t="s">
        <v>10</v>
      </c>
      <c r="P19">
        <v>87</v>
      </c>
      <c r="Q19">
        <v>69</v>
      </c>
      <c r="R19" t="s">
        <v>10</v>
      </c>
      <c r="S19">
        <v>402</v>
      </c>
      <c r="T19">
        <v>70</v>
      </c>
      <c r="U19" t="s">
        <v>19</v>
      </c>
      <c r="V19">
        <v>354</v>
      </c>
      <c r="W19">
        <v>284</v>
      </c>
      <c r="X19" t="s">
        <v>6</v>
      </c>
      <c r="Y19">
        <v>56.8</v>
      </c>
    </row>
    <row r="20" spans="1:25" x14ac:dyDescent="0.25">
      <c r="A20">
        <v>26138410</v>
      </c>
      <c r="B20" t="s">
        <v>1</v>
      </c>
      <c r="C20" t="s">
        <v>130</v>
      </c>
      <c r="D20">
        <v>184</v>
      </c>
      <c r="E20">
        <v>67</v>
      </c>
      <c r="F20" t="s">
        <v>16</v>
      </c>
      <c r="G20">
        <v>2</v>
      </c>
      <c r="H20">
        <v>75</v>
      </c>
      <c r="I20" t="s">
        <v>5</v>
      </c>
      <c r="J20">
        <v>241</v>
      </c>
      <c r="K20">
        <v>64</v>
      </c>
      <c r="L20" t="s">
        <v>5</v>
      </c>
      <c r="M20">
        <v>86</v>
      </c>
      <c r="N20">
        <v>74</v>
      </c>
      <c r="O20" t="s">
        <v>8</v>
      </c>
      <c r="P20">
        <v>87</v>
      </c>
      <c r="Q20">
        <v>90</v>
      </c>
      <c r="R20" t="s">
        <v>3</v>
      </c>
      <c r="S20">
        <v>402</v>
      </c>
      <c r="T20">
        <v>79</v>
      </c>
      <c r="U20" t="s">
        <v>16</v>
      </c>
      <c r="V20">
        <v>449</v>
      </c>
      <c r="W20">
        <v>370</v>
      </c>
      <c r="X20" t="s">
        <v>6</v>
      </c>
      <c r="Y20">
        <v>74</v>
      </c>
    </row>
    <row r="21" spans="1:25" x14ac:dyDescent="0.25">
      <c r="A21">
        <v>26138411</v>
      </c>
      <c r="B21" t="s">
        <v>1</v>
      </c>
      <c r="C21" t="s">
        <v>131</v>
      </c>
      <c r="D21">
        <v>184</v>
      </c>
      <c r="E21">
        <v>60</v>
      </c>
      <c r="F21" t="s">
        <v>12</v>
      </c>
      <c r="G21">
        <v>2</v>
      </c>
      <c r="H21">
        <v>79</v>
      </c>
      <c r="I21" t="s">
        <v>5</v>
      </c>
      <c r="J21">
        <v>241</v>
      </c>
      <c r="K21">
        <v>54</v>
      </c>
      <c r="L21" t="s">
        <v>10</v>
      </c>
      <c r="M21">
        <v>86</v>
      </c>
      <c r="N21">
        <v>70</v>
      </c>
      <c r="O21" t="s">
        <v>8</v>
      </c>
      <c r="P21">
        <v>87</v>
      </c>
      <c r="Q21">
        <v>89</v>
      </c>
      <c r="R21" t="s">
        <v>3</v>
      </c>
      <c r="S21">
        <v>402</v>
      </c>
      <c r="T21">
        <v>79</v>
      </c>
      <c r="U21" t="s">
        <v>16</v>
      </c>
      <c r="V21">
        <v>431</v>
      </c>
      <c r="W21">
        <v>352</v>
      </c>
      <c r="X21" t="s">
        <v>6</v>
      </c>
      <c r="Y21">
        <v>70.400000000000006</v>
      </c>
    </row>
    <row r="22" spans="1:25" x14ac:dyDescent="0.25">
      <c r="A22">
        <v>26138412</v>
      </c>
      <c r="B22" t="s">
        <v>1</v>
      </c>
      <c r="C22" t="s">
        <v>132</v>
      </c>
      <c r="D22">
        <v>184</v>
      </c>
      <c r="E22">
        <v>71</v>
      </c>
      <c r="F22" t="s">
        <v>10</v>
      </c>
      <c r="G22">
        <v>2</v>
      </c>
      <c r="H22">
        <v>78</v>
      </c>
      <c r="I22" t="s">
        <v>5</v>
      </c>
      <c r="J22">
        <v>41</v>
      </c>
      <c r="K22">
        <v>81</v>
      </c>
      <c r="L22" t="s">
        <v>3</v>
      </c>
      <c r="M22">
        <v>86</v>
      </c>
      <c r="N22">
        <v>76</v>
      </c>
      <c r="O22" t="s">
        <v>8</v>
      </c>
      <c r="P22">
        <v>87</v>
      </c>
      <c r="Q22">
        <v>96</v>
      </c>
      <c r="R22" t="s">
        <v>4</v>
      </c>
      <c r="S22">
        <v>402</v>
      </c>
      <c r="T22">
        <v>83</v>
      </c>
      <c r="U22" t="s">
        <v>10</v>
      </c>
      <c r="V22">
        <v>485</v>
      </c>
      <c r="W22">
        <v>402</v>
      </c>
      <c r="X22" t="s">
        <v>6</v>
      </c>
      <c r="Y22">
        <v>80.400000000000006</v>
      </c>
    </row>
    <row r="23" spans="1:25" x14ac:dyDescent="0.25">
      <c r="A23">
        <v>26138413</v>
      </c>
      <c r="B23" t="s">
        <v>1</v>
      </c>
      <c r="C23" t="s">
        <v>133</v>
      </c>
      <c r="D23">
        <v>184</v>
      </c>
      <c r="E23">
        <v>90</v>
      </c>
      <c r="F23" t="s">
        <v>3</v>
      </c>
      <c r="G23">
        <v>2</v>
      </c>
      <c r="H23">
        <v>82</v>
      </c>
      <c r="I23" t="s">
        <v>8</v>
      </c>
      <c r="J23">
        <v>41</v>
      </c>
      <c r="K23">
        <v>97</v>
      </c>
      <c r="L23" t="s">
        <v>4</v>
      </c>
      <c r="M23">
        <v>86</v>
      </c>
      <c r="N23">
        <v>96</v>
      </c>
      <c r="O23" t="s">
        <v>4</v>
      </c>
      <c r="P23">
        <v>87</v>
      </c>
      <c r="Q23">
        <v>95</v>
      </c>
      <c r="R23" t="s">
        <v>4</v>
      </c>
      <c r="S23">
        <v>402</v>
      </c>
      <c r="T23">
        <v>92</v>
      </c>
      <c r="U23" t="s">
        <v>8</v>
      </c>
      <c r="V23">
        <v>552</v>
      </c>
      <c r="W23">
        <v>460</v>
      </c>
      <c r="X23" t="s">
        <v>6</v>
      </c>
      <c r="Y23">
        <v>92</v>
      </c>
    </row>
    <row r="24" spans="1:25" x14ac:dyDescent="0.25">
      <c r="A24">
        <v>26138414</v>
      </c>
      <c r="B24" t="s">
        <v>13</v>
      </c>
      <c r="C24" t="s">
        <v>134</v>
      </c>
      <c r="D24">
        <v>184</v>
      </c>
      <c r="E24">
        <v>64</v>
      </c>
      <c r="F24" t="s">
        <v>16</v>
      </c>
      <c r="G24">
        <v>2</v>
      </c>
      <c r="H24">
        <v>74</v>
      </c>
      <c r="I24" t="s">
        <v>10</v>
      </c>
      <c r="J24">
        <v>41</v>
      </c>
      <c r="K24">
        <v>58</v>
      </c>
      <c r="L24" t="s">
        <v>10</v>
      </c>
      <c r="M24">
        <v>86</v>
      </c>
      <c r="N24">
        <v>60</v>
      </c>
      <c r="O24" t="s">
        <v>10</v>
      </c>
      <c r="P24">
        <v>87</v>
      </c>
      <c r="Q24">
        <v>88</v>
      </c>
      <c r="R24" t="s">
        <v>8</v>
      </c>
      <c r="S24">
        <v>402</v>
      </c>
      <c r="T24">
        <v>78</v>
      </c>
      <c r="U24" t="s">
        <v>16</v>
      </c>
      <c r="V24">
        <v>422</v>
      </c>
      <c r="W24">
        <v>344</v>
      </c>
      <c r="X24" t="s">
        <v>6</v>
      </c>
      <c r="Y24">
        <v>68.8</v>
      </c>
    </row>
    <row r="25" spans="1:25" x14ac:dyDescent="0.25">
      <c r="A25">
        <v>26138415</v>
      </c>
      <c r="B25" t="s">
        <v>13</v>
      </c>
      <c r="C25" t="s">
        <v>135</v>
      </c>
      <c r="D25">
        <v>184</v>
      </c>
      <c r="E25">
        <v>90</v>
      </c>
      <c r="F25" t="s">
        <v>3</v>
      </c>
      <c r="G25">
        <v>2</v>
      </c>
      <c r="H25">
        <v>92</v>
      </c>
      <c r="I25" t="s">
        <v>4</v>
      </c>
      <c r="J25">
        <v>41</v>
      </c>
      <c r="K25">
        <v>92</v>
      </c>
      <c r="L25" t="s">
        <v>4</v>
      </c>
      <c r="M25">
        <v>86</v>
      </c>
      <c r="N25">
        <v>91</v>
      </c>
      <c r="O25" t="s">
        <v>4</v>
      </c>
      <c r="P25">
        <v>87</v>
      </c>
      <c r="Q25">
        <v>95</v>
      </c>
      <c r="R25" t="s">
        <v>4</v>
      </c>
      <c r="S25">
        <v>402</v>
      </c>
      <c r="T25">
        <v>94</v>
      </c>
      <c r="U25" t="s">
        <v>3</v>
      </c>
      <c r="V25">
        <v>554</v>
      </c>
      <c r="W25">
        <v>460</v>
      </c>
      <c r="X25" t="s">
        <v>6</v>
      </c>
      <c r="Y25">
        <v>92</v>
      </c>
    </row>
    <row r="26" spans="1:25" x14ac:dyDescent="0.25">
      <c r="A26">
        <v>26138416</v>
      </c>
      <c r="B26" t="s">
        <v>1</v>
      </c>
      <c r="C26" t="s">
        <v>136</v>
      </c>
      <c r="D26">
        <v>184</v>
      </c>
      <c r="E26">
        <v>79</v>
      </c>
      <c r="F26" t="s">
        <v>5</v>
      </c>
      <c r="G26">
        <v>2</v>
      </c>
      <c r="H26">
        <v>78</v>
      </c>
      <c r="I26" t="s">
        <v>5</v>
      </c>
      <c r="J26">
        <v>41</v>
      </c>
      <c r="K26">
        <v>82</v>
      </c>
      <c r="L26" t="s">
        <v>3</v>
      </c>
      <c r="M26">
        <v>86</v>
      </c>
      <c r="N26">
        <v>80</v>
      </c>
      <c r="O26" t="s">
        <v>3</v>
      </c>
      <c r="P26">
        <v>87</v>
      </c>
      <c r="Q26">
        <v>87</v>
      </c>
      <c r="R26" t="s">
        <v>8</v>
      </c>
      <c r="S26">
        <v>402</v>
      </c>
      <c r="T26">
        <v>84</v>
      </c>
      <c r="U26" t="s">
        <v>10</v>
      </c>
      <c r="V26">
        <v>490</v>
      </c>
      <c r="W26">
        <v>406</v>
      </c>
      <c r="X26" t="s">
        <v>6</v>
      </c>
      <c r="Y26">
        <v>81.2</v>
      </c>
    </row>
    <row r="27" spans="1:25" x14ac:dyDescent="0.25">
      <c r="A27">
        <v>26138417</v>
      </c>
      <c r="B27" t="s">
        <v>13</v>
      </c>
      <c r="C27" t="s">
        <v>137</v>
      </c>
      <c r="D27">
        <v>184</v>
      </c>
      <c r="E27">
        <v>64</v>
      </c>
      <c r="F27" t="s">
        <v>16</v>
      </c>
      <c r="G27">
        <v>2</v>
      </c>
      <c r="H27">
        <v>80</v>
      </c>
      <c r="I27" t="s">
        <v>5</v>
      </c>
      <c r="J27">
        <v>241</v>
      </c>
      <c r="K27">
        <v>54</v>
      </c>
      <c r="L27" t="s">
        <v>10</v>
      </c>
      <c r="M27">
        <v>86</v>
      </c>
      <c r="N27">
        <v>74</v>
      </c>
      <c r="O27" t="s">
        <v>8</v>
      </c>
      <c r="P27">
        <v>87</v>
      </c>
      <c r="Q27">
        <v>95</v>
      </c>
      <c r="R27" t="s">
        <v>4</v>
      </c>
      <c r="S27">
        <v>402</v>
      </c>
      <c r="T27">
        <v>84</v>
      </c>
      <c r="U27" t="s">
        <v>10</v>
      </c>
      <c r="V27">
        <v>451</v>
      </c>
      <c r="W27">
        <v>367</v>
      </c>
      <c r="X27" t="s">
        <v>6</v>
      </c>
      <c r="Y27">
        <v>73.400000000000006</v>
      </c>
    </row>
    <row r="28" spans="1:25" x14ac:dyDescent="0.25">
      <c r="A28">
        <v>26138418</v>
      </c>
      <c r="B28" t="s">
        <v>13</v>
      </c>
      <c r="C28" t="s">
        <v>138</v>
      </c>
      <c r="D28">
        <v>184</v>
      </c>
      <c r="E28">
        <v>48</v>
      </c>
      <c r="F28" t="s">
        <v>19</v>
      </c>
      <c r="G28">
        <v>122</v>
      </c>
      <c r="H28">
        <v>54</v>
      </c>
      <c r="I28" t="s">
        <v>12</v>
      </c>
      <c r="J28">
        <v>241</v>
      </c>
      <c r="K28">
        <v>39</v>
      </c>
      <c r="L28" t="s">
        <v>12</v>
      </c>
      <c r="M28">
        <v>86</v>
      </c>
      <c r="N28">
        <v>41</v>
      </c>
      <c r="O28" t="s">
        <v>12</v>
      </c>
      <c r="P28">
        <v>87</v>
      </c>
      <c r="Q28">
        <v>58</v>
      </c>
      <c r="R28" t="s">
        <v>12</v>
      </c>
      <c r="S28">
        <v>402</v>
      </c>
      <c r="T28">
        <v>60</v>
      </c>
      <c r="U28" t="s">
        <v>19</v>
      </c>
      <c r="V28">
        <v>300</v>
      </c>
      <c r="W28">
        <v>240</v>
      </c>
      <c r="X28" t="s">
        <v>6</v>
      </c>
      <c r="Y28">
        <v>48</v>
      </c>
    </row>
    <row r="29" spans="1:25" x14ac:dyDescent="0.25">
      <c r="A29">
        <v>26138419</v>
      </c>
      <c r="B29" t="s">
        <v>13</v>
      </c>
      <c r="C29" t="s">
        <v>139</v>
      </c>
      <c r="D29">
        <v>184</v>
      </c>
      <c r="E29">
        <v>59</v>
      </c>
      <c r="F29" t="s">
        <v>12</v>
      </c>
      <c r="G29">
        <v>2</v>
      </c>
      <c r="H29">
        <v>80</v>
      </c>
      <c r="I29" t="s">
        <v>5</v>
      </c>
      <c r="J29">
        <v>241</v>
      </c>
      <c r="K29">
        <v>53</v>
      </c>
      <c r="L29" t="s">
        <v>10</v>
      </c>
      <c r="M29">
        <v>86</v>
      </c>
      <c r="N29">
        <v>56</v>
      </c>
      <c r="O29" t="s">
        <v>10</v>
      </c>
      <c r="P29">
        <v>87</v>
      </c>
      <c r="Q29">
        <v>80</v>
      </c>
      <c r="R29" t="s">
        <v>5</v>
      </c>
      <c r="S29">
        <v>402</v>
      </c>
      <c r="T29">
        <v>75</v>
      </c>
      <c r="U29" t="s">
        <v>12</v>
      </c>
      <c r="V29">
        <v>403</v>
      </c>
      <c r="W29">
        <v>328</v>
      </c>
      <c r="X29" t="s">
        <v>6</v>
      </c>
      <c r="Y29">
        <v>65.599999999999994</v>
      </c>
    </row>
    <row r="30" spans="1:25" x14ac:dyDescent="0.25">
      <c r="A30">
        <v>26138420</v>
      </c>
      <c r="B30" t="s">
        <v>13</v>
      </c>
      <c r="C30" t="s">
        <v>140</v>
      </c>
      <c r="D30">
        <v>184</v>
      </c>
      <c r="E30">
        <v>68</v>
      </c>
      <c r="F30" t="s">
        <v>16</v>
      </c>
      <c r="G30">
        <v>2</v>
      </c>
      <c r="H30">
        <v>78</v>
      </c>
      <c r="I30" t="s">
        <v>5</v>
      </c>
      <c r="J30">
        <v>41</v>
      </c>
      <c r="K30">
        <v>66</v>
      </c>
      <c r="L30" t="s">
        <v>5</v>
      </c>
      <c r="M30">
        <v>86</v>
      </c>
      <c r="N30">
        <v>74</v>
      </c>
      <c r="O30" t="s">
        <v>8</v>
      </c>
      <c r="P30">
        <v>87</v>
      </c>
      <c r="Q30">
        <v>86</v>
      </c>
      <c r="R30" t="s">
        <v>8</v>
      </c>
      <c r="S30">
        <v>402</v>
      </c>
      <c r="T30">
        <v>80</v>
      </c>
      <c r="U30" t="s">
        <v>16</v>
      </c>
      <c r="V30">
        <v>452</v>
      </c>
      <c r="W30">
        <v>372</v>
      </c>
      <c r="X30" t="s">
        <v>6</v>
      </c>
      <c r="Y30">
        <v>74.400000000000006</v>
      </c>
    </row>
    <row r="31" spans="1:25" x14ac:dyDescent="0.25">
      <c r="A31">
        <v>26138421</v>
      </c>
      <c r="B31" t="s">
        <v>13</v>
      </c>
      <c r="C31" t="s">
        <v>141</v>
      </c>
      <c r="D31">
        <v>184</v>
      </c>
      <c r="E31">
        <v>71</v>
      </c>
      <c r="F31" t="s">
        <v>10</v>
      </c>
      <c r="G31">
        <v>2</v>
      </c>
      <c r="H31">
        <v>80</v>
      </c>
      <c r="I31" t="s">
        <v>5</v>
      </c>
      <c r="J31">
        <v>41</v>
      </c>
      <c r="K31">
        <v>85</v>
      </c>
      <c r="L31" t="s">
        <v>3</v>
      </c>
      <c r="M31">
        <v>86</v>
      </c>
      <c r="N31">
        <v>60</v>
      </c>
      <c r="O31" t="s">
        <v>10</v>
      </c>
      <c r="P31">
        <v>87</v>
      </c>
      <c r="Q31">
        <v>88</v>
      </c>
      <c r="R31" t="s">
        <v>8</v>
      </c>
      <c r="S31">
        <v>402</v>
      </c>
      <c r="T31">
        <v>84</v>
      </c>
      <c r="U31" t="s">
        <v>10</v>
      </c>
      <c r="V31">
        <v>468</v>
      </c>
      <c r="W31">
        <v>384</v>
      </c>
      <c r="X31" t="s">
        <v>6</v>
      </c>
      <c r="Y31">
        <v>76.8</v>
      </c>
    </row>
    <row r="32" spans="1:25" x14ac:dyDescent="0.25">
      <c r="A32">
        <v>26138422</v>
      </c>
      <c r="B32" t="s">
        <v>1</v>
      </c>
      <c r="C32" t="s">
        <v>142</v>
      </c>
      <c r="D32">
        <v>184</v>
      </c>
      <c r="E32">
        <v>48</v>
      </c>
      <c r="F32" t="s">
        <v>19</v>
      </c>
      <c r="G32">
        <v>2</v>
      </c>
      <c r="H32">
        <v>60</v>
      </c>
      <c r="I32" t="s">
        <v>12</v>
      </c>
      <c r="J32">
        <v>41</v>
      </c>
      <c r="K32">
        <v>52</v>
      </c>
      <c r="L32" t="s">
        <v>10</v>
      </c>
      <c r="M32">
        <v>86</v>
      </c>
      <c r="N32">
        <v>56</v>
      </c>
      <c r="O32" t="s">
        <v>10</v>
      </c>
      <c r="P32">
        <v>87</v>
      </c>
      <c r="Q32">
        <v>69</v>
      </c>
      <c r="R32" t="s">
        <v>10</v>
      </c>
      <c r="S32">
        <v>402</v>
      </c>
      <c r="T32">
        <v>68</v>
      </c>
      <c r="U32" t="s">
        <v>19</v>
      </c>
      <c r="V32">
        <v>353</v>
      </c>
      <c r="W32">
        <v>285</v>
      </c>
      <c r="X32" t="s">
        <v>6</v>
      </c>
      <c r="Y32">
        <v>57</v>
      </c>
    </row>
    <row r="33" spans="1:25" x14ac:dyDescent="0.25">
      <c r="A33">
        <v>26138423</v>
      </c>
      <c r="B33" t="s">
        <v>1</v>
      </c>
      <c r="C33" t="s">
        <v>143</v>
      </c>
      <c r="D33">
        <v>184</v>
      </c>
      <c r="E33">
        <v>53</v>
      </c>
      <c r="F33" t="s">
        <v>12</v>
      </c>
      <c r="G33">
        <v>2</v>
      </c>
      <c r="H33">
        <v>66</v>
      </c>
      <c r="I33" t="s">
        <v>16</v>
      </c>
      <c r="J33">
        <v>241</v>
      </c>
      <c r="K33">
        <v>43</v>
      </c>
      <c r="L33" t="s">
        <v>12</v>
      </c>
      <c r="M33">
        <v>86</v>
      </c>
      <c r="N33">
        <v>60</v>
      </c>
      <c r="O33" t="s">
        <v>10</v>
      </c>
      <c r="P33">
        <v>87</v>
      </c>
      <c r="Q33">
        <v>78</v>
      </c>
      <c r="R33" t="s">
        <v>5</v>
      </c>
      <c r="S33">
        <v>402</v>
      </c>
      <c r="T33">
        <v>74</v>
      </c>
      <c r="U33" t="s">
        <v>12</v>
      </c>
      <c r="V33">
        <v>374</v>
      </c>
      <c r="W33">
        <v>300</v>
      </c>
      <c r="X33" t="s">
        <v>6</v>
      </c>
      <c r="Y33">
        <v>60</v>
      </c>
    </row>
    <row r="34" spans="1:25" x14ac:dyDescent="0.25">
      <c r="A34">
        <v>26138424</v>
      </c>
      <c r="B34" t="s">
        <v>1</v>
      </c>
      <c r="C34" t="s">
        <v>144</v>
      </c>
      <c r="D34">
        <v>184</v>
      </c>
      <c r="E34">
        <v>90</v>
      </c>
      <c r="F34" t="s">
        <v>3</v>
      </c>
      <c r="G34">
        <v>2</v>
      </c>
      <c r="H34">
        <v>85</v>
      </c>
      <c r="I34" t="s">
        <v>8</v>
      </c>
      <c r="J34">
        <v>41</v>
      </c>
      <c r="K34">
        <v>100</v>
      </c>
      <c r="L34" t="s">
        <v>4</v>
      </c>
      <c r="M34">
        <v>86</v>
      </c>
      <c r="N34">
        <v>90</v>
      </c>
      <c r="O34" t="s">
        <v>4</v>
      </c>
      <c r="P34">
        <v>87</v>
      </c>
      <c r="Q34">
        <v>96</v>
      </c>
      <c r="R34" t="s">
        <v>4</v>
      </c>
      <c r="S34">
        <v>402</v>
      </c>
      <c r="T34">
        <v>90</v>
      </c>
      <c r="U34" t="s">
        <v>8</v>
      </c>
      <c r="V34">
        <v>551</v>
      </c>
      <c r="W34">
        <v>461</v>
      </c>
      <c r="X34" t="s">
        <v>6</v>
      </c>
      <c r="Y34">
        <v>92.2</v>
      </c>
    </row>
    <row r="35" spans="1:25" x14ac:dyDescent="0.25">
      <c r="A35">
        <v>26138425</v>
      </c>
      <c r="B35" t="s">
        <v>1</v>
      </c>
      <c r="C35" t="s">
        <v>145</v>
      </c>
      <c r="D35">
        <v>184</v>
      </c>
      <c r="E35">
        <v>80</v>
      </c>
      <c r="F35" t="s">
        <v>5</v>
      </c>
      <c r="G35">
        <v>2</v>
      </c>
      <c r="H35">
        <v>78</v>
      </c>
      <c r="I35" t="s">
        <v>5</v>
      </c>
      <c r="J35">
        <v>241</v>
      </c>
      <c r="K35">
        <v>51</v>
      </c>
      <c r="L35" t="s">
        <v>16</v>
      </c>
      <c r="M35">
        <v>86</v>
      </c>
      <c r="N35">
        <v>74</v>
      </c>
      <c r="O35" t="s">
        <v>8</v>
      </c>
      <c r="P35">
        <v>87</v>
      </c>
      <c r="Q35">
        <v>89</v>
      </c>
      <c r="R35" t="s">
        <v>3</v>
      </c>
      <c r="S35">
        <v>402</v>
      </c>
      <c r="T35">
        <v>87</v>
      </c>
      <c r="U35" t="s">
        <v>5</v>
      </c>
      <c r="V35">
        <v>459</v>
      </c>
      <c r="W35">
        <v>372</v>
      </c>
      <c r="X35" t="s">
        <v>6</v>
      </c>
      <c r="Y35">
        <v>74.400000000000006</v>
      </c>
    </row>
    <row r="36" spans="1:25" x14ac:dyDescent="0.25">
      <c r="A36">
        <v>26138426</v>
      </c>
      <c r="B36" t="s">
        <v>1</v>
      </c>
      <c r="C36" t="s">
        <v>146</v>
      </c>
      <c r="D36">
        <v>184</v>
      </c>
      <c r="E36">
        <v>71</v>
      </c>
      <c r="F36" t="s">
        <v>10</v>
      </c>
      <c r="G36">
        <v>2</v>
      </c>
      <c r="H36">
        <v>81</v>
      </c>
      <c r="I36" t="s">
        <v>8</v>
      </c>
      <c r="J36">
        <v>41</v>
      </c>
      <c r="K36">
        <v>79</v>
      </c>
      <c r="L36" t="s">
        <v>8</v>
      </c>
      <c r="M36">
        <v>86</v>
      </c>
      <c r="N36">
        <v>80</v>
      </c>
      <c r="O36" t="s">
        <v>3</v>
      </c>
      <c r="P36">
        <v>87</v>
      </c>
      <c r="Q36">
        <v>96</v>
      </c>
      <c r="R36" t="s">
        <v>4</v>
      </c>
      <c r="S36">
        <v>402</v>
      </c>
      <c r="T36">
        <v>86</v>
      </c>
      <c r="U36" t="s">
        <v>5</v>
      </c>
      <c r="V36">
        <v>493</v>
      </c>
      <c r="W36">
        <v>407</v>
      </c>
      <c r="X36" t="s">
        <v>6</v>
      </c>
      <c r="Y36">
        <v>81.400000000000006</v>
      </c>
    </row>
    <row r="37" spans="1:25" x14ac:dyDescent="0.25">
      <c r="A37">
        <v>26138427</v>
      </c>
      <c r="B37" t="s">
        <v>13</v>
      </c>
      <c r="C37" t="s">
        <v>147</v>
      </c>
      <c r="D37">
        <v>184</v>
      </c>
      <c r="E37">
        <v>66</v>
      </c>
      <c r="F37" t="s">
        <v>16</v>
      </c>
      <c r="G37">
        <v>2</v>
      </c>
      <c r="H37">
        <v>75</v>
      </c>
      <c r="I37" t="s">
        <v>5</v>
      </c>
      <c r="J37">
        <v>241</v>
      </c>
      <c r="K37">
        <v>54</v>
      </c>
      <c r="L37" t="s">
        <v>10</v>
      </c>
      <c r="M37">
        <v>86</v>
      </c>
      <c r="N37">
        <v>74</v>
      </c>
      <c r="O37" t="s">
        <v>8</v>
      </c>
      <c r="P37">
        <v>87</v>
      </c>
      <c r="Q37">
        <v>80</v>
      </c>
      <c r="R37" t="s">
        <v>5</v>
      </c>
      <c r="S37">
        <v>402</v>
      </c>
      <c r="T37">
        <v>77</v>
      </c>
      <c r="U37" t="s">
        <v>16</v>
      </c>
      <c r="V37">
        <v>426</v>
      </c>
      <c r="W37">
        <v>349</v>
      </c>
      <c r="X37" t="s">
        <v>6</v>
      </c>
      <c r="Y37">
        <v>69.8</v>
      </c>
    </row>
    <row r="38" spans="1:25" x14ac:dyDescent="0.25">
      <c r="A38">
        <v>26138428</v>
      </c>
      <c r="B38" t="s">
        <v>13</v>
      </c>
      <c r="C38" t="s">
        <v>148</v>
      </c>
      <c r="D38">
        <v>184</v>
      </c>
      <c r="E38">
        <v>76</v>
      </c>
      <c r="F38" t="s">
        <v>5</v>
      </c>
      <c r="G38">
        <v>2</v>
      </c>
      <c r="H38">
        <v>81</v>
      </c>
      <c r="I38" t="s">
        <v>8</v>
      </c>
      <c r="J38">
        <v>41</v>
      </c>
      <c r="K38">
        <v>86</v>
      </c>
      <c r="L38" t="s">
        <v>3</v>
      </c>
      <c r="M38">
        <v>86</v>
      </c>
      <c r="N38">
        <v>75</v>
      </c>
      <c r="O38" t="s">
        <v>8</v>
      </c>
      <c r="P38">
        <v>87</v>
      </c>
      <c r="Q38">
        <v>97</v>
      </c>
      <c r="R38" t="s">
        <v>4</v>
      </c>
      <c r="S38">
        <v>402</v>
      </c>
      <c r="T38">
        <v>91</v>
      </c>
      <c r="U38" t="s">
        <v>8</v>
      </c>
      <c r="V38">
        <v>506</v>
      </c>
      <c r="W38">
        <v>415</v>
      </c>
      <c r="X38" t="s">
        <v>6</v>
      </c>
      <c r="Y38">
        <v>83</v>
      </c>
    </row>
    <row r="39" spans="1:25" x14ac:dyDescent="0.25">
      <c r="A39">
        <v>26138429</v>
      </c>
      <c r="B39" t="s">
        <v>13</v>
      </c>
      <c r="C39" t="s">
        <v>149</v>
      </c>
      <c r="D39">
        <v>184</v>
      </c>
      <c r="E39">
        <v>78</v>
      </c>
      <c r="F39" t="s">
        <v>5</v>
      </c>
      <c r="G39">
        <v>2</v>
      </c>
      <c r="H39">
        <v>78</v>
      </c>
      <c r="I39" t="s">
        <v>5</v>
      </c>
      <c r="J39">
        <v>41</v>
      </c>
      <c r="K39">
        <v>55</v>
      </c>
      <c r="L39" t="s">
        <v>10</v>
      </c>
      <c r="M39">
        <v>86</v>
      </c>
      <c r="N39">
        <v>68</v>
      </c>
      <c r="O39" t="s">
        <v>5</v>
      </c>
      <c r="P39">
        <v>87</v>
      </c>
      <c r="Q39">
        <v>80</v>
      </c>
      <c r="R39" t="s">
        <v>5</v>
      </c>
      <c r="S39">
        <v>402</v>
      </c>
      <c r="T39">
        <v>80</v>
      </c>
      <c r="U39" t="s">
        <v>16</v>
      </c>
      <c r="V39">
        <v>439</v>
      </c>
      <c r="W39">
        <v>359</v>
      </c>
      <c r="X39" t="s">
        <v>6</v>
      </c>
      <c r="Y39">
        <v>71.8</v>
      </c>
    </row>
    <row r="40" spans="1:25" x14ac:dyDescent="0.25">
      <c r="A40">
        <v>26138430</v>
      </c>
      <c r="B40" t="s">
        <v>1</v>
      </c>
      <c r="C40" t="s">
        <v>150</v>
      </c>
      <c r="D40">
        <v>184</v>
      </c>
      <c r="E40">
        <v>90</v>
      </c>
      <c r="F40" t="s">
        <v>3</v>
      </c>
      <c r="G40">
        <v>122</v>
      </c>
      <c r="H40">
        <v>90</v>
      </c>
      <c r="I40" t="s">
        <v>3</v>
      </c>
      <c r="J40">
        <v>41</v>
      </c>
      <c r="K40">
        <v>91</v>
      </c>
      <c r="L40" t="s">
        <v>4</v>
      </c>
      <c r="M40">
        <v>86</v>
      </c>
      <c r="N40">
        <v>91</v>
      </c>
      <c r="O40" t="s">
        <v>4</v>
      </c>
      <c r="P40">
        <v>87</v>
      </c>
      <c r="Q40">
        <v>97</v>
      </c>
      <c r="R40" t="s">
        <v>4</v>
      </c>
      <c r="S40">
        <v>402</v>
      </c>
      <c r="T40">
        <v>95</v>
      </c>
      <c r="U40" t="s">
        <v>3</v>
      </c>
      <c r="V40">
        <v>554</v>
      </c>
      <c r="W40">
        <v>459</v>
      </c>
      <c r="X40" t="s">
        <v>6</v>
      </c>
      <c r="Y40">
        <v>91.8</v>
      </c>
    </row>
    <row r="41" spans="1:25" x14ac:dyDescent="0.25">
      <c r="A41">
        <v>26138431</v>
      </c>
      <c r="B41" t="s">
        <v>1</v>
      </c>
      <c r="C41" t="s">
        <v>151</v>
      </c>
      <c r="D41">
        <v>184</v>
      </c>
      <c r="E41">
        <v>63</v>
      </c>
      <c r="F41" t="s">
        <v>16</v>
      </c>
      <c r="G41">
        <v>2</v>
      </c>
      <c r="H41">
        <v>78</v>
      </c>
      <c r="I41" t="s">
        <v>5</v>
      </c>
      <c r="J41">
        <v>241</v>
      </c>
      <c r="K41">
        <v>52</v>
      </c>
      <c r="L41" t="s">
        <v>10</v>
      </c>
      <c r="M41">
        <v>86</v>
      </c>
      <c r="N41">
        <v>69</v>
      </c>
      <c r="O41" t="s">
        <v>5</v>
      </c>
      <c r="P41">
        <v>87</v>
      </c>
      <c r="Q41">
        <v>70</v>
      </c>
      <c r="R41" t="s">
        <v>10</v>
      </c>
      <c r="S41">
        <v>402</v>
      </c>
      <c r="T41">
        <v>75</v>
      </c>
      <c r="U41" t="s">
        <v>12</v>
      </c>
      <c r="V41">
        <v>407</v>
      </c>
      <c r="W41">
        <v>332</v>
      </c>
      <c r="X41" t="s">
        <v>6</v>
      </c>
      <c r="Y41">
        <v>66.400000000000006</v>
      </c>
    </row>
    <row r="42" spans="1:25" x14ac:dyDescent="0.25">
      <c r="A42">
        <v>26138432</v>
      </c>
      <c r="B42" t="s">
        <v>13</v>
      </c>
      <c r="C42" t="s">
        <v>152</v>
      </c>
      <c r="D42">
        <v>184</v>
      </c>
      <c r="E42">
        <v>59</v>
      </c>
      <c r="F42" t="s">
        <v>12</v>
      </c>
      <c r="G42">
        <v>2</v>
      </c>
      <c r="H42">
        <v>61</v>
      </c>
      <c r="I42" t="s">
        <v>12</v>
      </c>
      <c r="J42">
        <v>241</v>
      </c>
      <c r="K42">
        <v>43</v>
      </c>
      <c r="L42" t="s">
        <v>12</v>
      </c>
      <c r="M42">
        <v>86</v>
      </c>
      <c r="N42">
        <v>51</v>
      </c>
      <c r="O42" t="s">
        <v>16</v>
      </c>
      <c r="P42">
        <v>87</v>
      </c>
      <c r="Q42">
        <v>79</v>
      </c>
      <c r="R42" t="s">
        <v>5</v>
      </c>
      <c r="S42">
        <v>402</v>
      </c>
      <c r="T42">
        <v>71</v>
      </c>
      <c r="U42" t="s">
        <v>12</v>
      </c>
      <c r="V42">
        <v>364</v>
      </c>
      <c r="W42">
        <v>293</v>
      </c>
      <c r="X42" t="s">
        <v>6</v>
      </c>
      <c r="Y42">
        <v>58.6</v>
      </c>
    </row>
    <row r="43" spans="1:25" x14ac:dyDescent="0.25">
      <c r="A43">
        <v>26138433</v>
      </c>
      <c r="B43" t="s">
        <v>13</v>
      </c>
      <c r="C43" t="s">
        <v>153</v>
      </c>
      <c r="D43">
        <v>184</v>
      </c>
      <c r="E43">
        <v>61</v>
      </c>
      <c r="F43" t="s">
        <v>12</v>
      </c>
      <c r="G43">
        <v>2</v>
      </c>
      <c r="H43">
        <v>80</v>
      </c>
      <c r="I43" t="s">
        <v>5</v>
      </c>
      <c r="J43">
        <v>241</v>
      </c>
      <c r="K43">
        <v>54</v>
      </c>
      <c r="L43" t="s">
        <v>10</v>
      </c>
      <c r="M43">
        <v>86</v>
      </c>
      <c r="N43">
        <v>68</v>
      </c>
      <c r="O43" t="s">
        <v>5</v>
      </c>
      <c r="P43">
        <v>87</v>
      </c>
      <c r="Q43">
        <v>79</v>
      </c>
      <c r="R43" t="s">
        <v>5</v>
      </c>
      <c r="S43">
        <v>402</v>
      </c>
      <c r="T43">
        <v>77</v>
      </c>
      <c r="U43" t="s">
        <v>16</v>
      </c>
      <c r="V43">
        <v>419</v>
      </c>
      <c r="W43">
        <v>342</v>
      </c>
      <c r="X43" t="s">
        <v>6</v>
      </c>
      <c r="Y43">
        <v>68.400000000000006</v>
      </c>
    </row>
    <row r="44" spans="1:25" x14ac:dyDescent="0.25">
      <c r="A44">
        <v>26138434</v>
      </c>
      <c r="B44" t="s">
        <v>1</v>
      </c>
      <c r="C44" t="s">
        <v>154</v>
      </c>
      <c r="D44">
        <v>184</v>
      </c>
      <c r="E44">
        <v>67</v>
      </c>
      <c r="F44" t="s">
        <v>16</v>
      </c>
      <c r="G44">
        <v>2</v>
      </c>
      <c r="H44">
        <v>69</v>
      </c>
      <c r="I44" t="s">
        <v>16</v>
      </c>
      <c r="J44">
        <v>241</v>
      </c>
      <c r="K44">
        <v>41</v>
      </c>
      <c r="L44" t="s">
        <v>12</v>
      </c>
      <c r="M44">
        <v>86</v>
      </c>
      <c r="N44">
        <v>60</v>
      </c>
      <c r="O44" t="s">
        <v>10</v>
      </c>
      <c r="P44">
        <v>87</v>
      </c>
      <c r="Q44">
        <v>90</v>
      </c>
      <c r="R44" t="s">
        <v>3</v>
      </c>
      <c r="S44">
        <v>402</v>
      </c>
      <c r="T44">
        <v>77</v>
      </c>
      <c r="U44" t="s">
        <v>16</v>
      </c>
      <c r="V44">
        <v>404</v>
      </c>
      <c r="W44">
        <v>327</v>
      </c>
      <c r="X44" t="s">
        <v>6</v>
      </c>
      <c r="Y44">
        <v>65.400000000000006</v>
      </c>
    </row>
    <row r="45" spans="1:25" x14ac:dyDescent="0.25">
      <c r="A45">
        <v>26138435</v>
      </c>
      <c r="B45" t="s">
        <v>1</v>
      </c>
      <c r="C45" t="s">
        <v>155</v>
      </c>
      <c r="D45">
        <v>184</v>
      </c>
      <c r="E45">
        <v>75</v>
      </c>
      <c r="F45" t="s">
        <v>10</v>
      </c>
      <c r="G45">
        <v>2</v>
      </c>
      <c r="H45">
        <v>80</v>
      </c>
      <c r="I45" t="s">
        <v>5</v>
      </c>
      <c r="J45">
        <v>241</v>
      </c>
      <c r="K45">
        <v>64</v>
      </c>
      <c r="L45" t="s">
        <v>5</v>
      </c>
      <c r="M45">
        <v>86</v>
      </c>
      <c r="N45">
        <v>76</v>
      </c>
      <c r="O45" t="s">
        <v>8</v>
      </c>
      <c r="P45">
        <v>87</v>
      </c>
      <c r="Q45">
        <v>89</v>
      </c>
      <c r="R45" t="s">
        <v>3</v>
      </c>
      <c r="S45">
        <v>402</v>
      </c>
      <c r="T45">
        <v>85</v>
      </c>
      <c r="U45" t="s">
        <v>10</v>
      </c>
      <c r="V45">
        <v>469</v>
      </c>
      <c r="W45">
        <v>384</v>
      </c>
      <c r="X45" t="s">
        <v>6</v>
      </c>
      <c r="Y45">
        <v>76.8</v>
      </c>
    </row>
    <row r="46" spans="1:25" x14ac:dyDescent="0.25">
      <c r="A46">
        <v>26138436</v>
      </c>
      <c r="B46" t="s">
        <v>13</v>
      </c>
      <c r="C46" t="s">
        <v>156</v>
      </c>
      <c r="D46">
        <v>184</v>
      </c>
      <c r="E46">
        <v>65</v>
      </c>
      <c r="F46" t="s">
        <v>16</v>
      </c>
      <c r="G46">
        <v>2</v>
      </c>
      <c r="H46">
        <v>62</v>
      </c>
      <c r="I46" t="s">
        <v>12</v>
      </c>
      <c r="J46">
        <v>241</v>
      </c>
      <c r="K46">
        <v>41</v>
      </c>
      <c r="L46" t="s">
        <v>12</v>
      </c>
      <c r="M46">
        <v>86</v>
      </c>
      <c r="N46">
        <v>60</v>
      </c>
      <c r="O46" t="s">
        <v>10</v>
      </c>
      <c r="P46">
        <v>87</v>
      </c>
      <c r="Q46">
        <v>79</v>
      </c>
      <c r="R46" t="s">
        <v>5</v>
      </c>
      <c r="S46">
        <v>402</v>
      </c>
      <c r="T46">
        <v>72</v>
      </c>
      <c r="U46" t="s">
        <v>12</v>
      </c>
      <c r="V46">
        <v>379</v>
      </c>
      <c r="W46">
        <v>307</v>
      </c>
      <c r="X46" t="s">
        <v>6</v>
      </c>
      <c r="Y46">
        <v>61.4</v>
      </c>
    </row>
    <row r="47" spans="1:25" x14ac:dyDescent="0.25">
      <c r="A47">
        <v>26138437</v>
      </c>
      <c r="B47" t="s">
        <v>13</v>
      </c>
      <c r="C47" t="s">
        <v>157</v>
      </c>
      <c r="D47">
        <v>184</v>
      </c>
      <c r="E47">
        <v>64</v>
      </c>
      <c r="F47" t="s">
        <v>16</v>
      </c>
      <c r="G47">
        <v>2</v>
      </c>
      <c r="H47">
        <v>62</v>
      </c>
      <c r="I47" t="s">
        <v>12</v>
      </c>
      <c r="J47">
        <v>241</v>
      </c>
      <c r="K47">
        <v>43</v>
      </c>
      <c r="L47" t="s">
        <v>12</v>
      </c>
      <c r="M47">
        <v>86</v>
      </c>
      <c r="N47">
        <v>52</v>
      </c>
      <c r="O47" t="s">
        <v>16</v>
      </c>
      <c r="P47">
        <v>87</v>
      </c>
      <c r="Q47">
        <v>77</v>
      </c>
      <c r="R47" t="s">
        <v>5</v>
      </c>
      <c r="S47">
        <v>402</v>
      </c>
      <c r="T47">
        <v>73</v>
      </c>
      <c r="U47" t="s">
        <v>12</v>
      </c>
      <c r="V47">
        <v>371</v>
      </c>
      <c r="W47">
        <v>298</v>
      </c>
      <c r="X47" t="s">
        <v>6</v>
      </c>
      <c r="Y47">
        <v>59.6</v>
      </c>
    </row>
    <row r="48" spans="1:25" x14ac:dyDescent="0.25">
      <c r="A48">
        <v>26138438</v>
      </c>
      <c r="B48" t="s">
        <v>1</v>
      </c>
      <c r="C48" t="s">
        <v>158</v>
      </c>
      <c r="D48">
        <v>184</v>
      </c>
      <c r="E48">
        <v>64</v>
      </c>
      <c r="F48" t="s">
        <v>16</v>
      </c>
      <c r="G48">
        <v>2</v>
      </c>
      <c r="H48">
        <v>80</v>
      </c>
      <c r="I48" t="s">
        <v>5</v>
      </c>
      <c r="J48">
        <v>241</v>
      </c>
      <c r="K48">
        <v>54</v>
      </c>
      <c r="L48" t="s">
        <v>10</v>
      </c>
      <c r="M48">
        <v>86</v>
      </c>
      <c r="N48">
        <v>60</v>
      </c>
      <c r="O48" t="s">
        <v>10</v>
      </c>
      <c r="P48">
        <v>87</v>
      </c>
      <c r="Q48">
        <v>87</v>
      </c>
      <c r="R48" t="s">
        <v>8</v>
      </c>
      <c r="S48">
        <v>402</v>
      </c>
      <c r="T48">
        <v>79</v>
      </c>
      <c r="U48" t="s">
        <v>16</v>
      </c>
      <c r="V48">
        <v>424</v>
      </c>
      <c r="W48">
        <v>345</v>
      </c>
      <c r="X48" t="s">
        <v>6</v>
      </c>
      <c r="Y48">
        <v>69</v>
      </c>
    </row>
    <row r="49" spans="1:25" x14ac:dyDescent="0.25">
      <c r="A49">
        <v>26138543</v>
      </c>
      <c r="B49" t="s">
        <v>1</v>
      </c>
      <c r="C49" t="s">
        <v>256</v>
      </c>
      <c r="D49">
        <v>184</v>
      </c>
      <c r="E49">
        <v>90</v>
      </c>
      <c r="F49" t="s">
        <v>3</v>
      </c>
      <c r="G49">
        <v>2</v>
      </c>
      <c r="H49">
        <v>89</v>
      </c>
      <c r="I49" t="s">
        <v>3</v>
      </c>
      <c r="J49">
        <v>41</v>
      </c>
      <c r="K49">
        <v>70</v>
      </c>
      <c r="L49" t="s">
        <v>8</v>
      </c>
      <c r="M49">
        <v>86</v>
      </c>
      <c r="N49">
        <v>83</v>
      </c>
      <c r="O49" t="s">
        <v>3</v>
      </c>
      <c r="P49">
        <v>87</v>
      </c>
      <c r="Q49">
        <v>96</v>
      </c>
      <c r="R49" t="s">
        <v>4</v>
      </c>
      <c r="S49">
        <v>402</v>
      </c>
      <c r="T49">
        <v>88</v>
      </c>
      <c r="U49" t="s">
        <v>5</v>
      </c>
      <c r="V49">
        <v>516</v>
      </c>
      <c r="W49">
        <v>428</v>
      </c>
      <c r="X49" t="s">
        <v>6</v>
      </c>
      <c r="Y49">
        <v>85.6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3593-4E74-4BC4-9934-C8A01D5BADDC}">
  <dimension ref="A1:Y53"/>
  <sheetViews>
    <sheetView topLeftCell="F36" workbookViewId="0">
      <selection sqref="A1:X53"/>
    </sheetView>
  </sheetViews>
  <sheetFormatPr defaultRowHeight="15" x14ac:dyDescent="0.25"/>
  <cols>
    <col min="19" max="21" width="8.7109375" customWidth="1"/>
    <col min="22" max="23" width="8.7109375" hidden="1" customWidth="1"/>
  </cols>
  <sheetData>
    <row r="1" spans="1:25" x14ac:dyDescent="0.2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25">
      <c r="A2">
        <v>26138439</v>
      </c>
      <c r="B2" t="s">
        <v>1</v>
      </c>
      <c r="C2" t="s">
        <v>159</v>
      </c>
      <c r="D2">
        <v>184</v>
      </c>
      <c r="E2">
        <v>79</v>
      </c>
      <c r="F2" t="s">
        <v>5</v>
      </c>
      <c r="G2">
        <v>2</v>
      </c>
      <c r="H2">
        <v>81</v>
      </c>
      <c r="I2" t="s">
        <v>8</v>
      </c>
      <c r="J2">
        <v>241</v>
      </c>
      <c r="K2">
        <v>41</v>
      </c>
      <c r="L2" t="s">
        <v>12</v>
      </c>
      <c r="M2">
        <v>86</v>
      </c>
      <c r="N2">
        <v>69</v>
      </c>
      <c r="O2" t="s">
        <v>5</v>
      </c>
      <c r="P2">
        <v>87</v>
      </c>
      <c r="Q2">
        <v>59</v>
      </c>
      <c r="R2" t="s">
        <v>16</v>
      </c>
      <c r="S2">
        <v>402</v>
      </c>
      <c r="T2">
        <v>78</v>
      </c>
      <c r="U2" t="s">
        <v>16</v>
      </c>
      <c r="V2">
        <v>407</v>
      </c>
      <c r="W2">
        <v>329</v>
      </c>
      <c r="X2" t="s">
        <v>6</v>
      </c>
      <c r="Y2">
        <v>65.8</v>
      </c>
    </row>
    <row r="3" spans="1:25" x14ac:dyDescent="0.25">
      <c r="A3">
        <v>26138440</v>
      </c>
      <c r="B3" t="s">
        <v>1</v>
      </c>
      <c r="C3" t="s">
        <v>160</v>
      </c>
      <c r="D3">
        <v>184</v>
      </c>
      <c r="E3">
        <v>63</v>
      </c>
      <c r="F3" t="s">
        <v>16</v>
      </c>
      <c r="G3">
        <v>2</v>
      </c>
      <c r="H3">
        <v>80</v>
      </c>
      <c r="I3" t="s">
        <v>5</v>
      </c>
      <c r="J3">
        <v>241</v>
      </c>
      <c r="K3">
        <v>42</v>
      </c>
      <c r="L3" t="s">
        <v>12</v>
      </c>
      <c r="M3">
        <v>86</v>
      </c>
      <c r="N3">
        <v>60</v>
      </c>
      <c r="O3" t="s">
        <v>10</v>
      </c>
      <c r="P3">
        <v>87</v>
      </c>
      <c r="Q3">
        <v>59</v>
      </c>
      <c r="R3" t="s">
        <v>16</v>
      </c>
      <c r="S3">
        <v>402</v>
      </c>
      <c r="T3">
        <v>73</v>
      </c>
      <c r="U3" t="s">
        <v>12</v>
      </c>
      <c r="V3">
        <v>377</v>
      </c>
      <c r="W3">
        <v>304</v>
      </c>
      <c r="X3" t="s">
        <v>6</v>
      </c>
      <c r="Y3">
        <v>60.8</v>
      </c>
    </row>
    <row r="4" spans="1:25" x14ac:dyDescent="0.25">
      <c r="A4">
        <v>26138441</v>
      </c>
      <c r="B4" t="s">
        <v>1</v>
      </c>
      <c r="C4" t="s">
        <v>161</v>
      </c>
      <c r="D4">
        <v>184</v>
      </c>
      <c r="E4">
        <v>61</v>
      </c>
      <c r="F4" t="s">
        <v>12</v>
      </c>
      <c r="G4">
        <v>2</v>
      </c>
      <c r="H4">
        <v>79</v>
      </c>
      <c r="I4" t="s">
        <v>5</v>
      </c>
      <c r="J4">
        <v>241</v>
      </c>
      <c r="K4">
        <v>50</v>
      </c>
      <c r="L4" t="s">
        <v>16</v>
      </c>
      <c r="M4">
        <v>86</v>
      </c>
      <c r="N4">
        <v>54</v>
      </c>
      <c r="O4" t="s">
        <v>10</v>
      </c>
      <c r="P4">
        <v>87</v>
      </c>
      <c r="Q4">
        <v>79</v>
      </c>
      <c r="R4" t="s">
        <v>5</v>
      </c>
      <c r="S4">
        <v>402</v>
      </c>
      <c r="T4">
        <v>75</v>
      </c>
      <c r="U4" t="s">
        <v>12</v>
      </c>
      <c r="V4">
        <v>398</v>
      </c>
      <c r="W4">
        <v>323</v>
      </c>
      <c r="X4" t="s">
        <v>6</v>
      </c>
      <c r="Y4">
        <v>64.599999999999994</v>
      </c>
    </row>
    <row r="5" spans="1:25" x14ac:dyDescent="0.25">
      <c r="A5">
        <v>26138442</v>
      </c>
      <c r="B5" t="s">
        <v>13</v>
      </c>
      <c r="C5" t="s">
        <v>162</v>
      </c>
      <c r="D5">
        <v>184</v>
      </c>
      <c r="E5">
        <v>90</v>
      </c>
      <c r="F5" t="s">
        <v>3</v>
      </c>
      <c r="G5">
        <v>2</v>
      </c>
      <c r="H5">
        <v>96</v>
      </c>
      <c r="I5" t="s">
        <v>4</v>
      </c>
      <c r="J5">
        <v>41</v>
      </c>
      <c r="K5">
        <v>78</v>
      </c>
      <c r="L5" t="s">
        <v>8</v>
      </c>
      <c r="M5">
        <v>86</v>
      </c>
      <c r="N5">
        <v>90</v>
      </c>
      <c r="O5" t="s">
        <v>4</v>
      </c>
      <c r="P5">
        <v>87</v>
      </c>
      <c r="Q5">
        <v>95</v>
      </c>
      <c r="R5" t="s">
        <v>4</v>
      </c>
      <c r="S5">
        <v>402</v>
      </c>
      <c r="T5">
        <v>95</v>
      </c>
      <c r="U5" t="s">
        <v>3</v>
      </c>
      <c r="V5">
        <v>544</v>
      </c>
      <c r="W5">
        <v>449</v>
      </c>
      <c r="X5" t="s">
        <v>6</v>
      </c>
      <c r="Y5">
        <v>89.8</v>
      </c>
    </row>
    <row r="6" spans="1:25" x14ac:dyDescent="0.25">
      <c r="A6">
        <v>26138443</v>
      </c>
      <c r="B6" t="s">
        <v>1</v>
      </c>
      <c r="C6" t="s">
        <v>163</v>
      </c>
      <c r="D6">
        <v>184</v>
      </c>
      <c r="E6">
        <v>71</v>
      </c>
      <c r="F6" t="s">
        <v>10</v>
      </c>
      <c r="G6">
        <v>2</v>
      </c>
      <c r="H6">
        <v>81</v>
      </c>
      <c r="I6" t="s">
        <v>8</v>
      </c>
      <c r="J6">
        <v>41</v>
      </c>
      <c r="K6">
        <v>54</v>
      </c>
      <c r="L6" t="s">
        <v>10</v>
      </c>
      <c r="M6">
        <v>86</v>
      </c>
      <c r="N6">
        <v>70</v>
      </c>
      <c r="O6" t="s">
        <v>8</v>
      </c>
      <c r="P6">
        <v>87</v>
      </c>
      <c r="Q6">
        <v>90</v>
      </c>
      <c r="R6" t="s">
        <v>3</v>
      </c>
      <c r="S6">
        <v>402</v>
      </c>
      <c r="T6">
        <v>81</v>
      </c>
      <c r="U6" t="s">
        <v>16</v>
      </c>
      <c r="V6">
        <v>447</v>
      </c>
      <c r="W6">
        <v>366</v>
      </c>
      <c r="X6" t="s">
        <v>6</v>
      </c>
      <c r="Y6">
        <v>73.2</v>
      </c>
    </row>
    <row r="7" spans="1:25" x14ac:dyDescent="0.25">
      <c r="A7">
        <v>26138444</v>
      </c>
      <c r="B7" t="s">
        <v>13</v>
      </c>
      <c r="C7" t="s">
        <v>164</v>
      </c>
      <c r="D7">
        <v>184</v>
      </c>
      <c r="E7">
        <v>76</v>
      </c>
      <c r="F7" t="s">
        <v>5</v>
      </c>
      <c r="G7">
        <v>2</v>
      </c>
      <c r="H7">
        <v>92</v>
      </c>
      <c r="I7" t="s">
        <v>4</v>
      </c>
      <c r="J7">
        <v>41</v>
      </c>
      <c r="K7">
        <v>66</v>
      </c>
      <c r="L7" t="s">
        <v>5</v>
      </c>
      <c r="M7">
        <v>86</v>
      </c>
      <c r="N7">
        <v>68</v>
      </c>
      <c r="O7" t="s">
        <v>5</v>
      </c>
      <c r="P7">
        <v>87</v>
      </c>
      <c r="Q7">
        <v>86</v>
      </c>
      <c r="R7" t="s">
        <v>8</v>
      </c>
      <c r="S7">
        <v>402</v>
      </c>
      <c r="T7">
        <v>85</v>
      </c>
      <c r="U7" t="s">
        <v>10</v>
      </c>
      <c r="V7">
        <v>473</v>
      </c>
      <c r="W7">
        <v>388</v>
      </c>
      <c r="X7" t="s">
        <v>6</v>
      </c>
      <c r="Y7">
        <v>77.599999999999994</v>
      </c>
    </row>
    <row r="8" spans="1:25" x14ac:dyDescent="0.25">
      <c r="A8">
        <v>26138445</v>
      </c>
      <c r="B8" t="s">
        <v>1</v>
      </c>
      <c r="C8" t="s">
        <v>165</v>
      </c>
      <c r="D8">
        <v>184</v>
      </c>
      <c r="E8">
        <v>80</v>
      </c>
      <c r="F8" t="s">
        <v>5</v>
      </c>
      <c r="G8">
        <v>2</v>
      </c>
      <c r="H8">
        <v>92</v>
      </c>
      <c r="I8" t="s">
        <v>4</v>
      </c>
      <c r="J8">
        <v>41</v>
      </c>
      <c r="K8">
        <v>66</v>
      </c>
      <c r="L8" t="s">
        <v>5</v>
      </c>
      <c r="M8">
        <v>86</v>
      </c>
      <c r="N8">
        <v>70</v>
      </c>
      <c r="O8" t="s">
        <v>8</v>
      </c>
      <c r="P8">
        <v>87</v>
      </c>
      <c r="Q8">
        <v>86</v>
      </c>
      <c r="R8" t="s">
        <v>8</v>
      </c>
      <c r="S8">
        <v>402</v>
      </c>
      <c r="T8">
        <v>86</v>
      </c>
      <c r="U8" t="s">
        <v>5</v>
      </c>
      <c r="V8">
        <v>480</v>
      </c>
      <c r="W8">
        <v>394</v>
      </c>
      <c r="X8" t="s">
        <v>6</v>
      </c>
      <c r="Y8">
        <v>78.8</v>
      </c>
    </row>
    <row r="9" spans="1:25" x14ac:dyDescent="0.25">
      <c r="A9">
        <v>26138446</v>
      </c>
      <c r="B9" t="s">
        <v>1</v>
      </c>
      <c r="C9" t="s">
        <v>166</v>
      </c>
      <c r="D9">
        <v>184</v>
      </c>
      <c r="E9">
        <v>75</v>
      </c>
      <c r="F9" t="s">
        <v>10</v>
      </c>
      <c r="G9">
        <v>2</v>
      </c>
      <c r="H9">
        <v>82</v>
      </c>
      <c r="I9" t="s">
        <v>8</v>
      </c>
      <c r="J9">
        <v>41</v>
      </c>
      <c r="K9">
        <v>78</v>
      </c>
      <c r="L9" t="s">
        <v>8</v>
      </c>
      <c r="M9">
        <v>86</v>
      </c>
      <c r="N9">
        <v>75</v>
      </c>
      <c r="O9" t="s">
        <v>8</v>
      </c>
      <c r="P9">
        <v>87</v>
      </c>
      <c r="Q9">
        <v>87</v>
      </c>
      <c r="R9" t="s">
        <v>8</v>
      </c>
      <c r="S9">
        <v>402</v>
      </c>
      <c r="T9">
        <v>83</v>
      </c>
      <c r="U9" t="s">
        <v>10</v>
      </c>
      <c r="V9">
        <v>480</v>
      </c>
      <c r="W9">
        <v>397</v>
      </c>
      <c r="X9" t="s">
        <v>6</v>
      </c>
      <c r="Y9">
        <v>79.400000000000006</v>
      </c>
    </row>
    <row r="10" spans="1:25" x14ac:dyDescent="0.25">
      <c r="A10">
        <v>26138447</v>
      </c>
      <c r="B10" t="s">
        <v>1</v>
      </c>
      <c r="C10" t="s">
        <v>167</v>
      </c>
      <c r="D10">
        <v>184</v>
      </c>
      <c r="E10">
        <v>98</v>
      </c>
      <c r="F10" t="s">
        <v>4</v>
      </c>
      <c r="G10">
        <v>2</v>
      </c>
      <c r="H10">
        <v>99</v>
      </c>
      <c r="I10" t="s">
        <v>4</v>
      </c>
      <c r="J10">
        <v>41</v>
      </c>
      <c r="K10">
        <v>95</v>
      </c>
      <c r="L10" t="s">
        <v>4</v>
      </c>
      <c r="M10">
        <v>86</v>
      </c>
      <c r="N10">
        <v>91</v>
      </c>
      <c r="O10" t="s">
        <v>4</v>
      </c>
      <c r="P10">
        <v>87</v>
      </c>
      <c r="Q10">
        <v>94</v>
      </c>
      <c r="R10" t="s">
        <v>4</v>
      </c>
      <c r="S10">
        <v>402</v>
      </c>
      <c r="T10">
        <v>98</v>
      </c>
      <c r="U10" t="s">
        <v>4</v>
      </c>
      <c r="V10">
        <v>575</v>
      </c>
      <c r="W10">
        <v>477</v>
      </c>
      <c r="X10" t="s">
        <v>6</v>
      </c>
      <c r="Y10">
        <v>95.4</v>
      </c>
    </row>
    <row r="11" spans="1:25" x14ac:dyDescent="0.25">
      <c r="A11">
        <v>26138448</v>
      </c>
      <c r="B11" t="s">
        <v>1</v>
      </c>
      <c r="C11" t="s">
        <v>168</v>
      </c>
      <c r="D11">
        <v>184</v>
      </c>
      <c r="E11">
        <v>90</v>
      </c>
      <c r="F11" t="s">
        <v>3</v>
      </c>
      <c r="G11">
        <v>2</v>
      </c>
      <c r="H11">
        <v>98</v>
      </c>
      <c r="I11" t="s">
        <v>4</v>
      </c>
      <c r="J11">
        <v>41</v>
      </c>
      <c r="K11">
        <v>99</v>
      </c>
      <c r="L11" t="s">
        <v>4</v>
      </c>
      <c r="M11">
        <v>86</v>
      </c>
      <c r="N11">
        <v>91</v>
      </c>
      <c r="O11" t="s">
        <v>4</v>
      </c>
      <c r="P11">
        <v>87</v>
      </c>
      <c r="Q11">
        <v>94</v>
      </c>
      <c r="R11" t="s">
        <v>4</v>
      </c>
      <c r="S11">
        <v>402</v>
      </c>
      <c r="T11">
        <v>98</v>
      </c>
      <c r="U11" t="s">
        <v>4</v>
      </c>
      <c r="V11">
        <v>570</v>
      </c>
      <c r="W11">
        <v>472</v>
      </c>
      <c r="X11" t="s">
        <v>6</v>
      </c>
      <c r="Y11">
        <v>94.4</v>
      </c>
    </row>
    <row r="12" spans="1:25" x14ac:dyDescent="0.25">
      <c r="A12">
        <v>26138449</v>
      </c>
      <c r="B12" t="s">
        <v>1</v>
      </c>
      <c r="C12" t="s">
        <v>169</v>
      </c>
      <c r="D12">
        <v>184</v>
      </c>
      <c r="E12">
        <v>68</v>
      </c>
      <c r="F12" t="s">
        <v>16</v>
      </c>
      <c r="G12">
        <v>2</v>
      </c>
      <c r="H12">
        <v>81</v>
      </c>
      <c r="I12" t="s">
        <v>8</v>
      </c>
      <c r="J12">
        <v>41</v>
      </c>
      <c r="K12">
        <v>69</v>
      </c>
      <c r="L12" t="s">
        <v>5</v>
      </c>
      <c r="M12">
        <v>86</v>
      </c>
      <c r="N12">
        <v>60</v>
      </c>
      <c r="O12" t="s">
        <v>10</v>
      </c>
      <c r="P12">
        <v>87</v>
      </c>
      <c r="Q12">
        <v>88</v>
      </c>
      <c r="R12" t="s">
        <v>8</v>
      </c>
      <c r="S12">
        <v>402</v>
      </c>
      <c r="T12">
        <v>81</v>
      </c>
      <c r="U12" t="s">
        <v>16</v>
      </c>
      <c r="V12">
        <v>447</v>
      </c>
      <c r="W12">
        <v>366</v>
      </c>
      <c r="X12" t="s">
        <v>6</v>
      </c>
      <c r="Y12">
        <v>73.2</v>
      </c>
    </row>
    <row r="13" spans="1:25" x14ac:dyDescent="0.25">
      <c r="A13">
        <v>26138450</v>
      </c>
      <c r="B13" t="s">
        <v>1</v>
      </c>
      <c r="C13" t="s">
        <v>23</v>
      </c>
      <c r="D13">
        <v>184</v>
      </c>
      <c r="E13">
        <v>62</v>
      </c>
      <c r="F13" t="s">
        <v>16</v>
      </c>
      <c r="G13">
        <v>2</v>
      </c>
      <c r="H13">
        <v>81</v>
      </c>
      <c r="I13" t="s">
        <v>8</v>
      </c>
      <c r="J13">
        <v>241</v>
      </c>
      <c r="K13">
        <v>51</v>
      </c>
      <c r="L13" t="s">
        <v>16</v>
      </c>
      <c r="M13">
        <v>86</v>
      </c>
      <c r="N13">
        <v>67</v>
      </c>
      <c r="O13" t="s">
        <v>5</v>
      </c>
      <c r="P13">
        <v>87</v>
      </c>
      <c r="Q13">
        <v>88</v>
      </c>
      <c r="R13" t="s">
        <v>8</v>
      </c>
      <c r="S13">
        <v>402</v>
      </c>
      <c r="T13">
        <v>81</v>
      </c>
      <c r="U13" t="s">
        <v>16</v>
      </c>
      <c r="V13">
        <v>430</v>
      </c>
      <c r="W13">
        <v>349</v>
      </c>
      <c r="X13" t="s">
        <v>6</v>
      </c>
      <c r="Y13">
        <v>69.8</v>
      </c>
    </row>
    <row r="14" spans="1:25" x14ac:dyDescent="0.25">
      <c r="A14">
        <v>26138451</v>
      </c>
      <c r="B14" t="s">
        <v>1</v>
      </c>
      <c r="C14" t="s">
        <v>170</v>
      </c>
      <c r="D14">
        <v>184</v>
      </c>
      <c r="E14">
        <v>80</v>
      </c>
      <c r="F14" t="s">
        <v>5</v>
      </c>
      <c r="G14">
        <v>2</v>
      </c>
      <c r="H14">
        <v>84</v>
      </c>
      <c r="I14" t="s">
        <v>8</v>
      </c>
      <c r="J14">
        <v>41</v>
      </c>
      <c r="K14">
        <v>70</v>
      </c>
      <c r="L14" t="s">
        <v>8</v>
      </c>
      <c r="M14">
        <v>86</v>
      </c>
      <c r="N14">
        <v>74</v>
      </c>
      <c r="O14" t="s">
        <v>8</v>
      </c>
      <c r="P14">
        <v>87</v>
      </c>
      <c r="Q14">
        <v>79</v>
      </c>
      <c r="R14" t="s">
        <v>5</v>
      </c>
      <c r="S14">
        <v>402</v>
      </c>
      <c r="T14">
        <v>82</v>
      </c>
      <c r="U14" t="s">
        <v>10</v>
      </c>
      <c r="V14">
        <v>469</v>
      </c>
      <c r="W14">
        <v>387</v>
      </c>
      <c r="X14" t="s">
        <v>6</v>
      </c>
      <c r="Y14">
        <v>77.400000000000006</v>
      </c>
    </row>
    <row r="15" spans="1:25" x14ac:dyDescent="0.25">
      <c r="A15">
        <v>26138452</v>
      </c>
      <c r="B15" t="s">
        <v>1</v>
      </c>
      <c r="C15" t="s">
        <v>171</v>
      </c>
      <c r="D15">
        <v>184</v>
      </c>
      <c r="E15">
        <v>78</v>
      </c>
      <c r="F15" t="s">
        <v>5</v>
      </c>
      <c r="G15">
        <v>2</v>
      </c>
      <c r="H15">
        <v>95</v>
      </c>
      <c r="I15" t="s">
        <v>4</v>
      </c>
      <c r="J15">
        <v>41</v>
      </c>
      <c r="K15">
        <v>91</v>
      </c>
      <c r="L15" t="s">
        <v>4</v>
      </c>
      <c r="M15">
        <v>86</v>
      </c>
      <c r="N15">
        <v>85</v>
      </c>
      <c r="O15" t="s">
        <v>3</v>
      </c>
      <c r="P15">
        <v>87</v>
      </c>
      <c r="Q15">
        <v>95</v>
      </c>
      <c r="R15" t="s">
        <v>4</v>
      </c>
      <c r="S15">
        <v>402</v>
      </c>
      <c r="T15">
        <v>90</v>
      </c>
      <c r="U15" t="s">
        <v>8</v>
      </c>
      <c r="V15">
        <v>534</v>
      </c>
      <c r="W15">
        <v>444</v>
      </c>
      <c r="X15" t="s">
        <v>6</v>
      </c>
      <c r="Y15">
        <v>88.8</v>
      </c>
    </row>
    <row r="16" spans="1:25" x14ac:dyDescent="0.25">
      <c r="A16">
        <v>26138453</v>
      </c>
      <c r="B16" t="s">
        <v>13</v>
      </c>
      <c r="C16" t="s">
        <v>172</v>
      </c>
      <c r="D16">
        <v>184</v>
      </c>
      <c r="E16">
        <v>66</v>
      </c>
      <c r="F16" t="s">
        <v>16</v>
      </c>
      <c r="G16">
        <v>2</v>
      </c>
      <c r="H16">
        <v>81</v>
      </c>
      <c r="I16" t="s">
        <v>8</v>
      </c>
      <c r="J16">
        <v>241</v>
      </c>
      <c r="K16">
        <v>54</v>
      </c>
      <c r="L16" t="s">
        <v>10</v>
      </c>
      <c r="M16">
        <v>86</v>
      </c>
      <c r="N16">
        <v>67</v>
      </c>
      <c r="O16" t="s">
        <v>5</v>
      </c>
      <c r="P16">
        <v>87</v>
      </c>
      <c r="Q16">
        <v>79</v>
      </c>
      <c r="R16" t="s">
        <v>5</v>
      </c>
      <c r="S16">
        <v>402</v>
      </c>
      <c r="T16">
        <v>78</v>
      </c>
      <c r="U16" t="s">
        <v>16</v>
      </c>
      <c r="V16">
        <v>425</v>
      </c>
      <c r="W16">
        <v>347</v>
      </c>
      <c r="X16" t="s">
        <v>6</v>
      </c>
      <c r="Y16">
        <v>69.400000000000006</v>
      </c>
    </row>
    <row r="17" spans="1:25" x14ac:dyDescent="0.25">
      <c r="A17">
        <v>26138454</v>
      </c>
      <c r="B17" t="s">
        <v>13</v>
      </c>
      <c r="C17" t="s">
        <v>173</v>
      </c>
      <c r="D17">
        <v>184</v>
      </c>
      <c r="E17">
        <v>78</v>
      </c>
      <c r="F17" t="s">
        <v>5</v>
      </c>
      <c r="G17">
        <v>122</v>
      </c>
      <c r="H17">
        <v>81</v>
      </c>
      <c r="I17" t="s">
        <v>8</v>
      </c>
      <c r="J17">
        <v>41</v>
      </c>
      <c r="K17">
        <v>91</v>
      </c>
      <c r="L17" t="s">
        <v>4</v>
      </c>
      <c r="M17">
        <v>86</v>
      </c>
      <c r="N17">
        <v>84</v>
      </c>
      <c r="O17" t="s">
        <v>3</v>
      </c>
      <c r="P17">
        <v>87</v>
      </c>
      <c r="Q17">
        <v>95</v>
      </c>
      <c r="R17" t="s">
        <v>4</v>
      </c>
      <c r="S17">
        <v>402</v>
      </c>
      <c r="T17">
        <v>87</v>
      </c>
      <c r="U17" t="s">
        <v>5</v>
      </c>
      <c r="V17">
        <v>516</v>
      </c>
      <c r="W17">
        <v>429</v>
      </c>
      <c r="X17" t="s">
        <v>6</v>
      </c>
      <c r="Y17">
        <v>85.8</v>
      </c>
    </row>
    <row r="18" spans="1:25" x14ac:dyDescent="0.25">
      <c r="A18">
        <v>26138455</v>
      </c>
      <c r="B18" t="s">
        <v>13</v>
      </c>
      <c r="C18" t="s">
        <v>174</v>
      </c>
      <c r="D18">
        <v>184</v>
      </c>
      <c r="E18">
        <v>80</v>
      </c>
      <c r="F18" t="s">
        <v>5</v>
      </c>
      <c r="G18">
        <v>2</v>
      </c>
      <c r="H18">
        <v>96</v>
      </c>
      <c r="I18" t="s">
        <v>4</v>
      </c>
      <c r="J18">
        <v>41</v>
      </c>
      <c r="K18">
        <v>78</v>
      </c>
      <c r="L18" t="s">
        <v>8</v>
      </c>
      <c r="M18">
        <v>86</v>
      </c>
      <c r="N18">
        <v>74</v>
      </c>
      <c r="O18" t="s">
        <v>8</v>
      </c>
      <c r="P18">
        <v>87</v>
      </c>
      <c r="Q18">
        <v>95</v>
      </c>
      <c r="R18" t="s">
        <v>4</v>
      </c>
      <c r="S18">
        <v>402</v>
      </c>
      <c r="T18">
        <v>92</v>
      </c>
      <c r="U18" t="s">
        <v>8</v>
      </c>
      <c r="V18">
        <v>515</v>
      </c>
      <c r="W18">
        <v>423</v>
      </c>
      <c r="X18" t="s">
        <v>6</v>
      </c>
      <c r="Y18">
        <v>84.6</v>
      </c>
    </row>
    <row r="19" spans="1:25" x14ac:dyDescent="0.25">
      <c r="A19">
        <v>26138456</v>
      </c>
      <c r="B19" t="s">
        <v>1</v>
      </c>
      <c r="C19" t="s">
        <v>175</v>
      </c>
      <c r="D19">
        <v>184</v>
      </c>
      <c r="E19">
        <v>53</v>
      </c>
      <c r="F19" t="s">
        <v>12</v>
      </c>
      <c r="G19">
        <v>2</v>
      </c>
      <c r="H19">
        <v>83</v>
      </c>
      <c r="I19" t="s">
        <v>8</v>
      </c>
      <c r="J19">
        <v>241</v>
      </c>
      <c r="K19">
        <v>43</v>
      </c>
      <c r="L19" t="s">
        <v>12</v>
      </c>
      <c r="M19">
        <v>86</v>
      </c>
      <c r="N19">
        <v>54</v>
      </c>
      <c r="O19" t="s">
        <v>10</v>
      </c>
      <c r="P19">
        <v>87</v>
      </c>
      <c r="Q19">
        <v>80</v>
      </c>
      <c r="R19" t="s">
        <v>5</v>
      </c>
      <c r="S19">
        <v>402</v>
      </c>
      <c r="T19">
        <v>75</v>
      </c>
      <c r="U19" t="s">
        <v>12</v>
      </c>
      <c r="V19">
        <v>388</v>
      </c>
      <c r="W19">
        <v>313</v>
      </c>
      <c r="X19" t="s">
        <v>6</v>
      </c>
      <c r="Y19">
        <v>62.6</v>
      </c>
    </row>
    <row r="20" spans="1:25" x14ac:dyDescent="0.25">
      <c r="A20">
        <v>26138457</v>
      </c>
      <c r="B20" t="s">
        <v>1</v>
      </c>
      <c r="C20" t="s">
        <v>176</v>
      </c>
      <c r="D20">
        <v>184</v>
      </c>
      <c r="E20">
        <v>67</v>
      </c>
      <c r="F20" t="s">
        <v>16</v>
      </c>
      <c r="G20">
        <v>2</v>
      </c>
      <c r="H20">
        <v>83</v>
      </c>
      <c r="I20" t="s">
        <v>8</v>
      </c>
      <c r="J20">
        <v>41</v>
      </c>
      <c r="K20">
        <v>70</v>
      </c>
      <c r="L20" t="s">
        <v>8</v>
      </c>
      <c r="M20">
        <v>86</v>
      </c>
      <c r="N20">
        <v>60</v>
      </c>
      <c r="O20" t="s">
        <v>10</v>
      </c>
      <c r="P20">
        <v>87</v>
      </c>
      <c r="Q20">
        <v>86</v>
      </c>
      <c r="R20" t="s">
        <v>8</v>
      </c>
      <c r="S20">
        <v>402</v>
      </c>
      <c r="T20">
        <v>80</v>
      </c>
      <c r="U20" t="s">
        <v>16</v>
      </c>
      <c r="V20">
        <v>446</v>
      </c>
      <c r="W20">
        <v>366</v>
      </c>
      <c r="X20" t="s">
        <v>6</v>
      </c>
      <c r="Y20">
        <v>73.2</v>
      </c>
    </row>
    <row r="21" spans="1:25" x14ac:dyDescent="0.25">
      <c r="A21">
        <v>26138458</v>
      </c>
      <c r="B21" t="s">
        <v>1</v>
      </c>
      <c r="C21" t="s">
        <v>177</v>
      </c>
      <c r="D21">
        <v>184</v>
      </c>
      <c r="E21">
        <v>75</v>
      </c>
      <c r="F21" t="s">
        <v>10</v>
      </c>
      <c r="G21">
        <v>2</v>
      </c>
      <c r="H21">
        <v>84</v>
      </c>
      <c r="I21" t="s">
        <v>8</v>
      </c>
      <c r="J21">
        <v>41</v>
      </c>
      <c r="K21">
        <v>68</v>
      </c>
      <c r="L21" t="s">
        <v>5</v>
      </c>
      <c r="M21">
        <v>86</v>
      </c>
      <c r="N21">
        <v>76</v>
      </c>
      <c r="O21" t="s">
        <v>8</v>
      </c>
      <c r="P21">
        <v>87</v>
      </c>
      <c r="Q21">
        <v>87</v>
      </c>
      <c r="R21" t="s">
        <v>8</v>
      </c>
      <c r="S21">
        <v>402</v>
      </c>
      <c r="T21">
        <v>82</v>
      </c>
      <c r="U21" t="s">
        <v>10</v>
      </c>
      <c r="V21">
        <v>472</v>
      </c>
      <c r="W21">
        <v>390</v>
      </c>
      <c r="X21" t="s">
        <v>6</v>
      </c>
      <c r="Y21">
        <v>78</v>
      </c>
    </row>
    <row r="22" spans="1:25" x14ac:dyDescent="0.25">
      <c r="A22">
        <v>26138459</v>
      </c>
      <c r="B22" t="s">
        <v>13</v>
      </c>
      <c r="C22" t="s">
        <v>178</v>
      </c>
      <c r="D22">
        <v>184</v>
      </c>
      <c r="E22">
        <v>98</v>
      </c>
      <c r="F22" t="s">
        <v>4</v>
      </c>
      <c r="G22">
        <v>122</v>
      </c>
      <c r="H22">
        <v>90</v>
      </c>
      <c r="I22" t="s">
        <v>3</v>
      </c>
      <c r="J22">
        <v>41</v>
      </c>
      <c r="K22">
        <v>98</v>
      </c>
      <c r="L22" t="s">
        <v>4</v>
      </c>
      <c r="M22">
        <v>86</v>
      </c>
      <c r="N22">
        <v>91</v>
      </c>
      <c r="O22" t="s">
        <v>4</v>
      </c>
      <c r="P22">
        <v>87</v>
      </c>
      <c r="Q22">
        <v>96</v>
      </c>
      <c r="R22" t="s">
        <v>4</v>
      </c>
      <c r="S22">
        <v>402</v>
      </c>
      <c r="T22">
        <v>98</v>
      </c>
      <c r="U22" t="s">
        <v>4</v>
      </c>
      <c r="V22">
        <v>571</v>
      </c>
      <c r="W22">
        <v>473</v>
      </c>
      <c r="X22" t="s">
        <v>6</v>
      </c>
      <c r="Y22">
        <v>94.6</v>
      </c>
    </row>
    <row r="23" spans="1:25" x14ac:dyDescent="0.25">
      <c r="A23">
        <v>26138460</v>
      </c>
      <c r="B23" t="s">
        <v>1</v>
      </c>
      <c r="C23" t="s">
        <v>179</v>
      </c>
      <c r="D23">
        <v>184</v>
      </c>
      <c r="E23">
        <v>73</v>
      </c>
      <c r="F23" t="s">
        <v>10</v>
      </c>
      <c r="G23">
        <v>2</v>
      </c>
      <c r="H23">
        <v>82</v>
      </c>
      <c r="I23" t="s">
        <v>8</v>
      </c>
      <c r="J23">
        <v>41</v>
      </c>
      <c r="K23">
        <v>70</v>
      </c>
      <c r="L23" t="s">
        <v>8</v>
      </c>
      <c r="M23">
        <v>86</v>
      </c>
      <c r="N23">
        <v>74</v>
      </c>
      <c r="O23" t="s">
        <v>8</v>
      </c>
      <c r="P23">
        <v>87</v>
      </c>
      <c r="Q23">
        <v>87</v>
      </c>
      <c r="R23" t="s">
        <v>8</v>
      </c>
      <c r="S23">
        <v>402</v>
      </c>
      <c r="T23">
        <v>80</v>
      </c>
      <c r="U23" t="s">
        <v>16</v>
      </c>
      <c r="V23">
        <v>466</v>
      </c>
      <c r="W23">
        <v>386</v>
      </c>
      <c r="X23" t="s">
        <v>6</v>
      </c>
      <c r="Y23">
        <v>77.2</v>
      </c>
    </row>
    <row r="24" spans="1:25" x14ac:dyDescent="0.25">
      <c r="A24">
        <v>26138461</v>
      </c>
      <c r="B24" t="s">
        <v>1</v>
      </c>
      <c r="C24" t="s">
        <v>180</v>
      </c>
      <c r="D24">
        <v>184</v>
      </c>
      <c r="E24">
        <v>80</v>
      </c>
      <c r="F24" t="s">
        <v>5</v>
      </c>
      <c r="G24">
        <v>2</v>
      </c>
      <c r="H24">
        <v>91</v>
      </c>
      <c r="I24" t="s">
        <v>3</v>
      </c>
      <c r="J24">
        <v>41</v>
      </c>
      <c r="K24">
        <v>74</v>
      </c>
      <c r="L24" t="s">
        <v>8</v>
      </c>
      <c r="M24">
        <v>86</v>
      </c>
      <c r="N24">
        <v>70</v>
      </c>
      <c r="O24" t="s">
        <v>8</v>
      </c>
      <c r="P24">
        <v>87</v>
      </c>
      <c r="Q24">
        <v>87</v>
      </c>
      <c r="R24" t="s">
        <v>8</v>
      </c>
      <c r="S24">
        <v>402</v>
      </c>
      <c r="T24">
        <v>83</v>
      </c>
      <c r="U24" t="s">
        <v>10</v>
      </c>
      <c r="V24">
        <v>485</v>
      </c>
      <c r="W24">
        <v>402</v>
      </c>
      <c r="X24" t="s">
        <v>6</v>
      </c>
      <c r="Y24">
        <v>80.400000000000006</v>
      </c>
    </row>
    <row r="25" spans="1:25" x14ac:dyDescent="0.25">
      <c r="A25">
        <v>26138462</v>
      </c>
      <c r="B25" t="s">
        <v>1</v>
      </c>
      <c r="C25" t="s">
        <v>181</v>
      </c>
      <c r="D25">
        <v>184</v>
      </c>
      <c r="E25">
        <v>58</v>
      </c>
      <c r="F25" t="s">
        <v>12</v>
      </c>
      <c r="G25">
        <v>2</v>
      </c>
      <c r="H25">
        <v>81</v>
      </c>
      <c r="I25" t="s">
        <v>8</v>
      </c>
      <c r="J25">
        <v>41</v>
      </c>
      <c r="K25">
        <v>50</v>
      </c>
      <c r="L25" t="s">
        <v>16</v>
      </c>
      <c r="M25">
        <v>86</v>
      </c>
      <c r="N25">
        <v>68</v>
      </c>
      <c r="O25" t="s">
        <v>5</v>
      </c>
      <c r="P25">
        <v>87</v>
      </c>
      <c r="Q25">
        <v>77</v>
      </c>
      <c r="R25" t="s">
        <v>5</v>
      </c>
      <c r="S25">
        <v>402</v>
      </c>
      <c r="T25">
        <v>77</v>
      </c>
      <c r="U25" t="s">
        <v>16</v>
      </c>
      <c r="V25">
        <v>411</v>
      </c>
      <c r="W25">
        <v>334</v>
      </c>
      <c r="X25" t="s">
        <v>6</v>
      </c>
      <c r="Y25">
        <v>66.8</v>
      </c>
    </row>
    <row r="26" spans="1:25" x14ac:dyDescent="0.25">
      <c r="A26">
        <v>26138463</v>
      </c>
      <c r="B26" t="s">
        <v>1</v>
      </c>
      <c r="C26" t="s">
        <v>182</v>
      </c>
      <c r="D26">
        <v>184</v>
      </c>
      <c r="E26">
        <v>76</v>
      </c>
      <c r="F26" t="s">
        <v>5</v>
      </c>
      <c r="G26">
        <v>2</v>
      </c>
      <c r="H26">
        <v>85</v>
      </c>
      <c r="I26" t="s">
        <v>8</v>
      </c>
      <c r="J26">
        <v>41</v>
      </c>
      <c r="K26">
        <v>60</v>
      </c>
      <c r="L26" t="s">
        <v>5</v>
      </c>
      <c r="M26">
        <v>86</v>
      </c>
      <c r="N26">
        <v>60</v>
      </c>
      <c r="O26" t="s">
        <v>10</v>
      </c>
      <c r="P26">
        <v>87</v>
      </c>
      <c r="Q26">
        <v>76</v>
      </c>
      <c r="R26" t="s">
        <v>5</v>
      </c>
      <c r="S26">
        <v>402</v>
      </c>
      <c r="T26">
        <v>79</v>
      </c>
      <c r="U26" t="s">
        <v>16</v>
      </c>
      <c r="V26">
        <v>436</v>
      </c>
      <c r="W26">
        <v>357</v>
      </c>
      <c r="X26" t="s">
        <v>6</v>
      </c>
      <c r="Y26">
        <v>71.400000000000006</v>
      </c>
    </row>
    <row r="27" spans="1:25" x14ac:dyDescent="0.25">
      <c r="A27">
        <v>26138464</v>
      </c>
      <c r="B27" t="s">
        <v>13</v>
      </c>
      <c r="C27" t="s">
        <v>183</v>
      </c>
      <c r="D27">
        <v>184</v>
      </c>
      <c r="E27">
        <v>80</v>
      </c>
      <c r="F27" t="s">
        <v>5</v>
      </c>
      <c r="G27">
        <v>2</v>
      </c>
      <c r="H27">
        <v>95</v>
      </c>
      <c r="I27" t="s">
        <v>4</v>
      </c>
      <c r="J27">
        <v>241</v>
      </c>
      <c r="K27">
        <v>54</v>
      </c>
      <c r="L27" t="s">
        <v>10</v>
      </c>
      <c r="M27">
        <v>86</v>
      </c>
      <c r="N27">
        <v>70</v>
      </c>
      <c r="O27" t="s">
        <v>8</v>
      </c>
      <c r="P27">
        <v>87</v>
      </c>
      <c r="Q27">
        <v>87</v>
      </c>
      <c r="R27" t="s">
        <v>8</v>
      </c>
      <c r="S27">
        <v>402</v>
      </c>
      <c r="T27">
        <v>85</v>
      </c>
      <c r="U27" t="s">
        <v>10</v>
      </c>
      <c r="V27">
        <v>471</v>
      </c>
      <c r="W27">
        <v>386</v>
      </c>
      <c r="X27" t="s">
        <v>6</v>
      </c>
      <c r="Y27">
        <v>77.2</v>
      </c>
    </row>
    <row r="28" spans="1:25" x14ac:dyDescent="0.25">
      <c r="A28">
        <v>26138465</v>
      </c>
      <c r="B28" t="s">
        <v>13</v>
      </c>
      <c r="C28" t="s">
        <v>184</v>
      </c>
      <c r="D28">
        <v>184</v>
      </c>
      <c r="E28">
        <v>90</v>
      </c>
      <c r="F28" t="s">
        <v>3</v>
      </c>
      <c r="G28">
        <v>2</v>
      </c>
      <c r="H28">
        <v>96</v>
      </c>
      <c r="I28" t="s">
        <v>4</v>
      </c>
      <c r="J28">
        <v>41</v>
      </c>
      <c r="K28">
        <v>82</v>
      </c>
      <c r="L28" t="s">
        <v>3</v>
      </c>
      <c r="M28">
        <v>86</v>
      </c>
      <c r="N28">
        <v>80</v>
      </c>
      <c r="O28" t="s">
        <v>3</v>
      </c>
      <c r="P28">
        <v>87</v>
      </c>
      <c r="Q28">
        <v>95</v>
      </c>
      <c r="R28" t="s">
        <v>4</v>
      </c>
      <c r="S28">
        <v>402</v>
      </c>
      <c r="T28">
        <v>89</v>
      </c>
      <c r="U28" t="s">
        <v>8</v>
      </c>
      <c r="V28">
        <v>532</v>
      </c>
      <c r="W28">
        <v>443</v>
      </c>
      <c r="X28" t="s">
        <v>6</v>
      </c>
      <c r="Y28">
        <v>88.6</v>
      </c>
    </row>
    <row r="29" spans="1:25" x14ac:dyDescent="0.25">
      <c r="A29">
        <v>26138466</v>
      </c>
      <c r="B29" t="s">
        <v>13</v>
      </c>
      <c r="C29" t="s">
        <v>185</v>
      </c>
      <c r="D29">
        <v>184</v>
      </c>
      <c r="E29">
        <v>69</v>
      </c>
      <c r="F29" t="s">
        <v>16</v>
      </c>
      <c r="G29">
        <v>2</v>
      </c>
      <c r="H29">
        <v>84</v>
      </c>
      <c r="I29" t="s">
        <v>8</v>
      </c>
      <c r="J29">
        <v>241</v>
      </c>
      <c r="K29">
        <v>64</v>
      </c>
      <c r="L29" t="s">
        <v>5</v>
      </c>
      <c r="M29">
        <v>86</v>
      </c>
      <c r="N29">
        <v>60</v>
      </c>
      <c r="O29" t="s">
        <v>10</v>
      </c>
      <c r="P29">
        <v>87</v>
      </c>
      <c r="Q29">
        <v>79</v>
      </c>
      <c r="R29" t="s">
        <v>5</v>
      </c>
      <c r="S29">
        <v>402</v>
      </c>
      <c r="T29">
        <v>80</v>
      </c>
      <c r="U29" t="s">
        <v>16</v>
      </c>
      <c r="V29">
        <v>436</v>
      </c>
      <c r="W29">
        <v>356</v>
      </c>
      <c r="X29" t="s">
        <v>6</v>
      </c>
      <c r="Y29">
        <v>71.2</v>
      </c>
    </row>
    <row r="30" spans="1:25" x14ac:dyDescent="0.25">
      <c r="A30">
        <v>26138467</v>
      </c>
      <c r="B30" t="s">
        <v>1</v>
      </c>
      <c r="C30" t="s">
        <v>186</v>
      </c>
      <c r="D30">
        <v>184</v>
      </c>
      <c r="E30">
        <v>55</v>
      </c>
      <c r="F30" t="s">
        <v>12</v>
      </c>
      <c r="G30">
        <v>122</v>
      </c>
      <c r="H30">
        <v>56</v>
      </c>
      <c r="I30" t="s">
        <v>12</v>
      </c>
      <c r="J30">
        <v>241</v>
      </c>
      <c r="K30">
        <v>50</v>
      </c>
      <c r="L30" t="s">
        <v>16</v>
      </c>
      <c r="M30">
        <v>86</v>
      </c>
      <c r="N30">
        <v>60</v>
      </c>
      <c r="O30" t="s">
        <v>10</v>
      </c>
      <c r="P30">
        <v>87</v>
      </c>
      <c r="Q30">
        <v>79</v>
      </c>
      <c r="R30" t="s">
        <v>5</v>
      </c>
      <c r="S30">
        <v>402</v>
      </c>
      <c r="T30">
        <v>70</v>
      </c>
      <c r="U30" t="s">
        <v>19</v>
      </c>
      <c r="V30">
        <v>370</v>
      </c>
      <c r="W30">
        <v>300</v>
      </c>
      <c r="X30" t="s">
        <v>6</v>
      </c>
      <c r="Y30">
        <v>60</v>
      </c>
    </row>
    <row r="31" spans="1:25" x14ac:dyDescent="0.25">
      <c r="A31">
        <v>26138468</v>
      </c>
      <c r="B31" t="s">
        <v>1</v>
      </c>
      <c r="C31" t="s">
        <v>187</v>
      </c>
      <c r="D31">
        <v>184</v>
      </c>
      <c r="E31">
        <v>78</v>
      </c>
      <c r="F31" t="s">
        <v>5</v>
      </c>
      <c r="G31">
        <v>2</v>
      </c>
      <c r="H31">
        <v>85</v>
      </c>
      <c r="I31" t="s">
        <v>8</v>
      </c>
      <c r="J31">
        <v>41</v>
      </c>
      <c r="K31">
        <v>74</v>
      </c>
      <c r="L31" t="s">
        <v>8</v>
      </c>
      <c r="M31">
        <v>86</v>
      </c>
      <c r="N31">
        <v>76</v>
      </c>
      <c r="O31" t="s">
        <v>8</v>
      </c>
      <c r="P31">
        <v>87</v>
      </c>
      <c r="Q31">
        <v>86</v>
      </c>
      <c r="R31" t="s">
        <v>8</v>
      </c>
      <c r="S31">
        <v>402</v>
      </c>
      <c r="T31">
        <v>85</v>
      </c>
      <c r="U31" t="s">
        <v>10</v>
      </c>
      <c r="V31">
        <v>484</v>
      </c>
      <c r="W31">
        <v>399</v>
      </c>
      <c r="X31" t="s">
        <v>6</v>
      </c>
      <c r="Y31">
        <v>79.8</v>
      </c>
    </row>
    <row r="32" spans="1:25" x14ac:dyDescent="0.25">
      <c r="A32">
        <v>26138469</v>
      </c>
      <c r="B32" t="s">
        <v>1</v>
      </c>
      <c r="C32" t="s">
        <v>188</v>
      </c>
      <c r="D32">
        <v>184</v>
      </c>
      <c r="E32">
        <v>61</v>
      </c>
      <c r="F32" t="s">
        <v>12</v>
      </c>
      <c r="G32">
        <v>2</v>
      </c>
      <c r="H32">
        <v>80</v>
      </c>
      <c r="I32" t="s">
        <v>5</v>
      </c>
      <c r="J32">
        <v>41</v>
      </c>
      <c r="K32">
        <v>39</v>
      </c>
      <c r="L32" t="s">
        <v>12</v>
      </c>
      <c r="M32">
        <v>86</v>
      </c>
      <c r="N32">
        <v>51</v>
      </c>
      <c r="O32" t="s">
        <v>16</v>
      </c>
      <c r="P32">
        <v>87</v>
      </c>
      <c r="Q32">
        <v>60</v>
      </c>
      <c r="R32" t="s">
        <v>16</v>
      </c>
      <c r="S32">
        <v>402</v>
      </c>
      <c r="T32">
        <v>71</v>
      </c>
      <c r="U32" t="s">
        <v>12</v>
      </c>
      <c r="V32">
        <v>362</v>
      </c>
      <c r="W32">
        <v>291</v>
      </c>
      <c r="X32" t="s">
        <v>6</v>
      </c>
      <c r="Y32">
        <v>58.2</v>
      </c>
    </row>
    <row r="33" spans="1:25" x14ac:dyDescent="0.25">
      <c r="A33">
        <v>26138470</v>
      </c>
      <c r="B33" t="s">
        <v>13</v>
      </c>
      <c r="C33" t="s">
        <v>189</v>
      </c>
      <c r="D33">
        <v>184</v>
      </c>
      <c r="E33">
        <v>69</v>
      </c>
      <c r="F33" t="s">
        <v>16</v>
      </c>
      <c r="G33">
        <v>2</v>
      </c>
      <c r="H33">
        <v>85</v>
      </c>
      <c r="I33" t="s">
        <v>8</v>
      </c>
      <c r="J33">
        <v>41</v>
      </c>
      <c r="K33">
        <v>45</v>
      </c>
      <c r="L33" t="s">
        <v>16</v>
      </c>
      <c r="M33">
        <v>86</v>
      </c>
      <c r="N33">
        <v>60</v>
      </c>
      <c r="O33" t="s">
        <v>10</v>
      </c>
      <c r="P33">
        <v>87</v>
      </c>
      <c r="Q33">
        <v>78</v>
      </c>
      <c r="R33" t="s">
        <v>5</v>
      </c>
      <c r="S33">
        <v>402</v>
      </c>
      <c r="T33">
        <v>78</v>
      </c>
      <c r="U33" t="s">
        <v>16</v>
      </c>
      <c r="V33">
        <v>415</v>
      </c>
      <c r="W33">
        <v>337</v>
      </c>
      <c r="X33" t="s">
        <v>6</v>
      </c>
      <c r="Y33">
        <v>67.400000000000006</v>
      </c>
    </row>
    <row r="34" spans="1:25" x14ac:dyDescent="0.25">
      <c r="A34">
        <v>26138471</v>
      </c>
      <c r="B34" t="s">
        <v>13</v>
      </c>
      <c r="C34" t="s">
        <v>190</v>
      </c>
      <c r="D34">
        <v>184</v>
      </c>
      <c r="E34">
        <v>73</v>
      </c>
      <c r="F34" t="s">
        <v>10</v>
      </c>
      <c r="G34">
        <v>2</v>
      </c>
      <c r="H34">
        <v>90</v>
      </c>
      <c r="I34" t="s">
        <v>3</v>
      </c>
      <c r="J34">
        <v>241</v>
      </c>
      <c r="K34">
        <v>65</v>
      </c>
      <c r="L34" t="s">
        <v>5</v>
      </c>
      <c r="M34">
        <v>86</v>
      </c>
      <c r="N34">
        <v>68</v>
      </c>
      <c r="O34" t="s">
        <v>5</v>
      </c>
      <c r="P34">
        <v>87</v>
      </c>
      <c r="Q34">
        <v>87</v>
      </c>
      <c r="R34" t="s">
        <v>8</v>
      </c>
      <c r="S34">
        <v>402</v>
      </c>
      <c r="T34">
        <v>85</v>
      </c>
      <c r="U34" t="s">
        <v>10</v>
      </c>
      <c r="V34">
        <v>468</v>
      </c>
      <c r="W34">
        <v>383</v>
      </c>
      <c r="X34" t="s">
        <v>6</v>
      </c>
      <c r="Y34">
        <v>76.599999999999994</v>
      </c>
    </row>
    <row r="35" spans="1:25" x14ac:dyDescent="0.25">
      <c r="A35">
        <v>26138472</v>
      </c>
      <c r="B35" t="s">
        <v>1</v>
      </c>
      <c r="C35" t="s">
        <v>191</v>
      </c>
      <c r="D35">
        <v>184</v>
      </c>
      <c r="E35">
        <v>90</v>
      </c>
      <c r="F35" t="s">
        <v>3</v>
      </c>
      <c r="G35">
        <v>2</v>
      </c>
      <c r="H35">
        <v>95</v>
      </c>
      <c r="I35" t="s">
        <v>4</v>
      </c>
      <c r="J35">
        <v>41</v>
      </c>
      <c r="K35">
        <v>94</v>
      </c>
      <c r="L35" t="s">
        <v>4</v>
      </c>
      <c r="M35">
        <v>86</v>
      </c>
      <c r="N35">
        <v>82</v>
      </c>
      <c r="O35" t="s">
        <v>3</v>
      </c>
      <c r="P35">
        <v>87</v>
      </c>
      <c r="Q35">
        <v>96</v>
      </c>
      <c r="R35" t="s">
        <v>4</v>
      </c>
      <c r="S35">
        <v>402</v>
      </c>
      <c r="T35">
        <v>93</v>
      </c>
      <c r="U35" t="s">
        <v>3</v>
      </c>
      <c r="V35">
        <v>550</v>
      </c>
      <c r="W35">
        <v>457</v>
      </c>
      <c r="X35" t="s">
        <v>6</v>
      </c>
      <c r="Y35">
        <v>91.4</v>
      </c>
    </row>
    <row r="36" spans="1:25" x14ac:dyDescent="0.25">
      <c r="A36">
        <v>26138473</v>
      </c>
      <c r="B36" t="s">
        <v>13</v>
      </c>
      <c r="C36" t="s">
        <v>192</v>
      </c>
      <c r="D36">
        <v>184</v>
      </c>
      <c r="E36">
        <v>71</v>
      </c>
      <c r="F36" t="s">
        <v>10</v>
      </c>
      <c r="G36">
        <v>2</v>
      </c>
      <c r="H36">
        <v>90</v>
      </c>
      <c r="I36" t="s">
        <v>3</v>
      </c>
      <c r="J36">
        <v>41</v>
      </c>
      <c r="K36">
        <v>60</v>
      </c>
      <c r="L36" t="s">
        <v>5</v>
      </c>
      <c r="M36">
        <v>86</v>
      </c>
      <c r="N36">
        <v>60</v>
      </c>
      <c r="O36" t="s">
        <v>10</v>
      </c>
      <c r="P36">
        <v>87</v>
      </c>
      <c r="Q36">
        <v>89</v>
      </c>
      <c r="R36" t="s">
        <v>3</v>
      </c>
      <c r="S36">
        <v>402</v>
      </c>
      <c r="T36">
        <v>82</v>
      </c>
      <c r="U36" t="s">
        <v>10</v>
      </c>
      <c r="V36">
        <v>452</v>
      </c>
      <c r="W36">
        <v>370</v>
      </c>
      <c r="X36" t="s">
        <v>6</v>
      </c>
      <c r="Y36">
        <v>74</v>
      </c>
    </row>
    <row r="37" spans="1:25" x14ac:dyDescent="0.25">
      <c r="A37">
        <v>26138474</v>
      </c>
      <c r="B37" t="s">
        <v>1</v>
      </c>
      <c r="C37" t="s">
        <v>193</v>
      </c>
      <c r="D37">
        <v>184</v>
      </c>
      <c r="E37">
        <v>64</v>
      </c>
      <c r="F37" t="s">
        <v>16</v>
      </c>
      <c r="G37">
        <v>2</v>
      </c>
      <c r="H37">
        <v>90</v>
      </c>
      <c r="I37" t="s">
        <v>3</v>
      </c>
      <c r="J37">
        <v>241</v>
      </c>
      <c r="K37">
        <v>43</v>
      </c>
      <c r="L37" t="s">
        <v>12</v>
      </c>
      <c r="M37">
        <v>86</v>
      </c>
      <c r="N37">
        <v>60</v>
      </c>
      <c r="O37" t="s">
        <v>10</v>
      </c>
      <c r="P37">
        <v>87</v>
      </c>
      <c r="Q37">
        <v>88</v>
      </c>
      <c r="R37" t="s">
        <v>8</v>
      </c>
      <c r="S37">
        <v>402</v>
      </c>
      <c r="T37">
        <v>80</v>
      </c>
      <c r="U37" t="s">
        <v>16</v>
      </c>
      <c r="V37">
        <v>425</v>
      </c>
      <c r="W37">
        <v>345</v>
      </c>
      <c r="X37" t="s">
        <v>6</v>
      </c>
      <c r="Y37">
        <v>69</v>
      </c>
    </row>
    <row r="38" spans="1:25" x14ac:dyDescent="0.25">
      <c r="A38">
        <v>26138475</v>
      </c>
      <c r="B38" t="s">
        <v>13</v>
      </c>
      <c r="C38" t="s">
        <v>46</v>
      </c>
      <c r="D38">
        <v>184</v>
      </c>
      <c r="E38">
        <v>78</v>
      </c>
      <c r="F38" t="s">
        <v>5</v>
      </c>
      <c r="G38">
        <v>2</v>
      </c>
      <c r="H38">
        <v>90</v>
      </c>
      <c r="I38" t="s">
        <v>3</v>
      </c>
      <c r="J38">
        <v>241</v>
      </c>
      <c r="K38">
        <v>43</v>
      </c>
      <c r="L38" t="s">
        <v>12</v>
      </c>
      <c r="M38">
        <v>86</v>
      </c>
      <c r="N38">
        <v>70</v>
      </c>
      <c r="O38" t="s">
        <v>8</v>
      </c>
      <c r="P38">
        <v>87</v>
      </c>
      <c r="Q38">
        <v>88</v>
      </c>
      <c r="R38" t="s">
        <v>8</v>
      </c>
      <c r="S38">
        <v>402</v>
      </c>
      <c r="T38">
        <v>86</v>
      </c>
      <c r="U38" t="s">
        <v>5</v>
      </c>
      <c r="V38">
        <v>455</v>
      </c>
      <c r="W38">
        <v>369</v>
      </c>
      <c r="X38" t="s">
        <v>6</v>
      </c>
      <c r="Y38">
        <v>73.8</v>
      </c>
    </row>
    <row r="39" spans="1:25" x14ac:dyDescent="0.25">
      <c r="A39">
        <v>26138476</v>
      </c>
      <c r="B39" t="s">
        <v>1</v>
      </c>
      <c r="C39" t="s">
        <v>194</v>
      </c>
      <c r="D39">
        <v>184</v>
      </c>
      <c r="E39">
        <v>71</v>
      </c>
      <c r="F39" t="s">
        <v>10</v>
      </c>
      <c r="G39">
        <v>2</v>
      </c>
      <c r="H39">
        <v>83</v>
      </c>
      <c r="I39" t="s">
        <v>8</v>
      </c>
      <c r="J39">
        <v>41</v>
      </c>
      <c r="K39">
        <v>79</v>
      </c>
      <c r="L39" t="s">
        <v>8</v>
      </c>
      <c r="M39">
        <v>86</v>
      </c>
      <c r="N39">
        <v>75</v>
      </c>
      <c r="O39" t="s">
        <v>8</v>
      </c>
      <c r="P39">
        <v>87</v>
      </c>
      <c r="Q39">
        <v>89</v>
      </c>
      <c r="R39" t="s">
        <v>3</v>
      </c>
      <c r="S39">
        <v>402</v>
      </c>
      <c r="T39">
        <v>82</v>
      </c>
      <c r="U39" t="s">
        <v>10</v>
      </c>
      <c r="V39">
        <v>479</v>
      </c>
      <c r="W39">
        <v>397</v>
      </c>
      <c r="X39" t="s">
        <v>6</v>
      </c>
      <c r="Y39">
        <v>79.400000000000006</v>
      </c>
    </row>
    <row r="40" spans="1:25" x14ac:dyDescent="0.25">
      <c r="A40">
        <v>26138477</v>
      </c>
      <c r="B40" t="s">
        <v>1</v>
      </c>
      <c r="C40" t="s">
        <v>195</v>
      </c>
      <c r="D40">
        <v>184</v>
      </c>
      <c r="E40">
        <v>77</v>
      </c>
      <c r="F40" t="s">
        <v>5</v>
      </c>
      <c r="G40">
        <v>2</v>
      </c>
      <c r="H40">
        <v>83</v>
      </c>
      <c r="I40" t="s">
        <v>8</v>
      </c>
      <c r="J40">
        <v>241</v>
      </c>
      <c r="K40">
        <v>53</v>
      </c>
      <c r="L40" t="s">
        <v>10</v>
      </c>
      <c r="M40">
        <v>86</v>
      </c>
      <c r="N40">
        <v>70</v>
      </c>
      <c r="O40" t="s">
        <v>8</v>
      </c>
      <c r="P40">
        <v>87</v>
      </c>
      <c r="Q40">
        <v>80</v>
      </c>
      <c r="R40" t="s">
        <v>5</v>
      </c>
      <c r="S40">
        <v>402</v>
      </c>
      <c r="T40">
        <v>81</v>
      </c>
      <c r="U40" t="s">
        <v>16</v>
      </c>
      <c r="V40">
        <v>444</v>
      </c>
      <c r="W40">
        <v>363</v>
      </c>
      <c r="X40" t="s">
        <v>6</v>
      </c>
      <c r="Y40">
        <v>72.599999999999994</v>
      </c>
    </row>
    <row r="41" spans="1:25" x14ac:dyDescent="0.25">
      <c r="A41">
        <v>26138478</v>
      </c>
      <c r="B41" t="s">
        <v>1</v>
      </c>
      <c r="C41" t="s">
        <v>196</v>
      </c>
      <c r="D41">
        <v>184</v>
      </c>
      <c r="E41">
        <v>49</v>
      </c>
      <c r="F41" t="s">
        <v>19</v>
      </c>
      <c r="G41">
        <v>122</v>
      </c>
      <c r="H41">
        <v>58</v>
      </c>
      <c r="I41" t="s">
        <v>16</v>
      </c>
      <c r="J41">
        <v>241</v>
      </c>
      <c r="K41">
        <v>43</v>
      </c>
      <c r="L41" t="s">
        <v>12</v>
      </c>
      <c r="M41">
        <v>86</v>
      </c>
      <c r="N41">
        <v>60</v>
      </c>
      <c r="O41" t="s">
        <v>10</v>
      </c>
      <c r="P41">
        <v>87</v>
      </c>
      <c r="Q41">
        <v>59</v>
      </c>
      <c r="R41" t="s">
        <v>16</v>
      </c>
      <c r="S41">
        <v>402</v>
      </c>
      <c r="T41">
        <v>65</v>
      </c>
      <c r="U41" t="s">
        <v>19</v>
      </c>
      <c r="V41">
        <v>334</v>
      </c>
      <c r="W41">
        <v>269</v>
      </c>
      <c r="X41" t="s">
        <v>6</v>
      </c>
      <c r="Y41">
        <v>53.8</v>
      </c>
    </row>
    <row r="42" spans="1:25" x14ac:dyDescent="0.25">
      <c r="A42">
        <v>26138479</v>
      </c>
      <c r="B42" t="s">
        <v>1</v>
      </c>
      <c r="C42" t="s">
        <v>197</v>
      </c>
      <c r="D42">
        <v>184</v>
      </c>
      <c r="E42">
        <v>66</v>
      </c>
      <c r="F42" t="s">
        <v>16</v>
      </c>
      <c r="G42">
        <v>2</v>
      </c>
      <c r="H42">
        <v>88</v>
      </c>
      <c r="I42" t="s">
        <v>3</v>
      </c>
      <c r="J42">
        <v>241</v>
      </c>
      <c r="K42">
        <v>41</v>
      </c>
      <c r="L42" t="s">
        <v>12</v>
      </c>
      <c r="M42">
        <v>86</v>
      </c>
      <c r="N42">
        <v>60</v>
      </c>
      <c r="O42" t="s">
        <v>10</v>
      </c>
      <c r="P42">
        <v>87</v>
      </c>
      <c r="Q42">
        <v>70</v>
      </c>
      <c r="R42" t="s">
        <v>10</v>
      </c>
      <c r="S42">
        <v>402</v>
      </c>
      <c r="T42">
        <v>76</v>
      </c>
      <c r="U42" t="s">
        <v>12</v>
      </c>
      <c r="V42">
        <v>401</v>
      </c>
      <c r="W42">
        <v>325</v>
      </c>
      <c r="X42" t="s">
        <v>6</v>
      </c>
      <c r="Y42">
        <v>65</v>
      </c>
    </row>
    <row r="43" spans="1:25" x14ac:dyDescent="0.25">
      <c r="A43">
        <v>26138480</v>
      </c>
      <c r="B43" t="s">
        <v>1</v>
      </c>
      <c r="C43" t="s">
        <v>154</v>
      </c>
      <c r="D43">
        <v>184</v>
      </c>
      <c r="E43">
        <v>47</v>
      </c>
      <c r="F43" t="s">
        <v>19</v>
      </c>
      <c r="G43">
        <v>2</v>
      </c>
      <c r="H43">
        <v>70</v>
      </c>
      <c r="I43" t="s">
        <v>10</v>
      </c>
      <c r="J43">
        <v>241</v>
      </c>
      <c r="K43">
        <v>33</v>
      </c>
      <c r="L43" t="s">
        <v>19</v>
      </c>
      <c r="M43">
        <v>86</v>
      </c>
      <c r="N43">
        <v>52</v>
      </c>
      <c r="O43" t="s">
        <v>16</v>
      </c>
      <c r="P43">
        <v>87</v>
      </c>
      <c r="Q43">
        <v>68</v>
      </c>
      <c r="R43" t="s">
        <v>10</v>
      </c>
      <c r="S43">
        <v>402</v>
      </c>
      <c r="T43">
        <v>69</v>
      </c>
      <c r="U43" t="s">
        <v>19</v>
      </c>
      <c r="V43">
        <v>339</v>
      </c>
      <c r="W43">
        <v>270</v>
      </c>
      <c r="X43" t="s">
        <v>6</v>
      </c>
      <c r="Y43">
        <v>54</v>
      </c>
    </row>
    <row r="44" spans="1:25" x14ac:dyDescent="0.25">
      <c r="A44">
        <v>26138481</v>
      </c>
      <c r="B44" t="s">
        <v>1</v>
      </c>
      <c r="C44" t="s">
        <v>154</v>
      </c>
      <c r="D44">
        <v>184</v>
      </c>
      <c r="E44">
        <v>47</v>
      </c>
      <c r="F44" t="s">
        <v>19</v>
      </c>
      <c r="G44">
        <v>2</v>
      </c>
      <c r="H44">
        <v>80</v>
      </c>
      <c r="I44" t="s">
        <v>5</v>
      </c>
      <c r="J44">
        <v>241</v>
      </c>
      <c r="K44">
        <v>33</v>
      </c>
      <c r="L44" t="s">
        <v>19</v>
      </c>
      <c r="M44">
        <v>86</v>
      </c>
      <c r="N44">
        <v>44</v>
      </c>
      <c r="O44" t="s">
        <v>12</v>
      </c>
      <c r="P44">
        <v>87</v>
      </c>
      <c r="Q44">
        <v>76</v>
      </c>
      <c r="R44" t="s">
        <v>5</v>
      </c>
      <c r="S44">
        <v>402</v>
      </c>
      <c r="T44">
        <v>72</v>
      </c>
      <c r="U44" t="s">
        <v>12</v>
      </c>
      <c r="V44">
        <v>352</v>
      </c>
      <c r="W44">
        <v>280</v>
      </c>
      <c r="X44" t="s">
        <v>6</v>
      </c>
      <c r="Y44">
        <v>56</v>
      </c>
    </row>
    <row r="45" spans="1:25" x14ac:dyDescent="0.25">
      <c r="A45">
        <v>26138482</v>
      </c>
      <c r="B45" t="s">
        <v>13</v>
      </c>
      <c r="C45" t="s">
        <v>198</v>
      </c>
      <c r="D45">
        <v>184</v>
      </c>
      <c r="E45">
        <v>60</v>
      </c>
      <c r="F45" t="s">
        <v>12</v>
      </c>
      <c r="G45">
        <v>2</v>
      </c>
      <c r="H45">
        <v>80</v>
      </c>
      <c r="I45" t="s">
        <v>5</v>
      </c>
      <c r="J45">
        <v>241</v>
      </c>
      <c r="K45">
        <v>40</v>
      </c>
      <c r="L45" t="s">
        <v>12</v>
      </c>
      <c r="M45">
        <v>86</v>
      </c>
      <c r="N45">
        <v>60</v>
      </c>
      <c r="O45" t="s">
        <v>10</v>
      </c>
      <c r="P45">
        <v>87</v>
      </c>
      <c r="Q45">
        <v>77</v>
      </c>
      <c r="R45" t="s">
        <v>5</v>
      </c>
      <c r="S45">
        <v>402</v>
      </c>
      <c r="T45">
        <v>75</v>
      </c>
      <c r="U45" t="s">
        <v>12</v>
      </c>
      <c r="V45">
        <v>392</v>
      </c>
      <c r="W45">
        <v>317</v>
      </c>
      <c r="X45" t="s">
        <v>6</v>
      </c>
      <c r="Y45">
        <v>63.4</v>
      </c>
    </row>
    <row r="46" spans="1:25" x14ac:dyDescent="0.25">
      <c r="A46">
        <v>26138483</v>
      </c>
      <c r="B46" t="s">
        <v>1</v>
      </c>
      <c r="C46" t="s">
        <v>199</v>
      </c>
      <c r="D46">
        <v>184</v>
      </c>
      <c r="E46">
        <v>75</v>
      </c>
      <c r="F46" t="s">
        <v>10</v>
      </c>
      <c r="G46">
        <v>2</v>
      </c>
      <c r="H46">
        <v>90</v>
      </c>
      <c r="I46" t="s">
        <v>3</v>
      </c>
      <c r="J46">
        <v>241</v>
      </c>
      <c r="K46">
        <v>50</v>
      </c>
      <c r="L46" t="s">
        <v>16</v>
      </c>
      <c r="M46">
        <v>86</v>
      </c>
      <c r="N46">
        <v>60</v>
      </c>
      <c r="O46" t="s">
        <v>10</v>
      </c>
      <c r="P46">
        <v>87</v>
      </c>
      <c r="Q46">
        <v>78</v>
      </c>
      <c r="R46" t="s">
        <v>5</v>
      </c>
      <c r="S46">
        <v>402</v>
      </c>
      <c r="T46">
        <v>80</v>
      </c>
      <c r="U46" t="s">
        <v>16</v>
      </c>
      <c r="V46">
        <v>433</v>
      </c>
      <c r="W46">
        <v>353</v>
      </c>
      <c r="X46" t="s">
        <v>6</v>
      </c>
      <c r="Y46">
        <v>70.599999999999994</v>
      </c>
    </row>
    <row r="47" spans="1:25" x14ac:dyDescent="0.25">
      <c r="A47">
        <v>26138484</v>
      </c>
      <c r="B47" t="s">
        <v>1</v>
      </c>
      <c r="C47" t="s">
        <v>200</v>
      </c>
      <c r="D47">
        <v>184</v>
      </c>
      <c r="E47">
        <v>58</v>
      </c>
      <c r="F47" t="s">
        <v>12</v>
      </c>
      <c r="G47">
        <v>2</v>
      </c>
      <c r="H47">
        <v>84</v>
      </c>
      <c r="I47" t="s">
        <v>8</v>
      </c>
      <c r="J47">
        <v>241</v>
      </c>
      <c r="K47">
        <v>41</v>
      </c>
      <c r="L47" t="s">
        <v>12</v>
      </c>
      <c r="M47">
        <v>86</v>
      </c>
      <c r="N47">
        <v>59</v>
      </c>
      <c r="O47" t="s">
        <v>10</v>
      </c>
      <c r="P47">
        <v>87</v>
      </c>
      <c r="Q47">
        <v>69</v>
      </c>
      <c r="R47" t="s">
        <v>10</v>
      </c>
      <c r="S47">
        <v>402</v>
      </c>
      <c r="T47">
        <v>74</v>
      </c>
      <c r="U47" t="s">
        <v>12</v>
      </c>
      <c r="V47">
        <v>385</v>
      </c>
      <c r="W47">
        <v>311</v>
      </c>
      <c r="X47" t="s">
        <v>6</v>
      </c>
      <c r="Y47">
        <v>62.2</v>
      </c>
    </row>
    <row r="48" spans="1:25" x14ac:dyDescent="0.25">
      <c r="A48">
        <v>26138485</v>
      </c>
      <c r="B48" t="s">
        <v>1</v>
      </c>
      <c r="C48" t="s">
        <v>201</v>
      </c>
      <c r="D48">
        <v>184</v>
      </c>
      <c r="E48">
        <v>74</v>
      </c>
      <c r="F48" t="s">
        <v>10</v>
      </c>
      <c r="G48">
        <v>2</v>
      </c>
      <c r="H48">
        <v>84</v>
      </c>
      <c r="I48" t="s">
        <v>8</v>
      </c>
      <c r="J48">
        <v>41</v>
      </c>
      <c r="K48">
        <v>60</v>
      </c>
      <c r="L48" t="s">
        <v>5</v>
      </c>
      <c r="M48">
        <v>86</v>
      </c>
      <c r="N48">
        <v>60</v>
      </c>
      <c r="O48" t="s">
        <v>10</v>
      </c>
      <c r="P48">
        <v>87</v>
      </c>
      <c r="Q48">
        <v>90</v>
      </c>
      <c r="R48" t="s">
        <v>3</v>
      </c>
      <c r="S48">
        <v>402</v>
      </c>
      <c r="T48">
        <v>81</v>
      </c>
      <c r="U48" t="s">
        <v>16</v>
      </c>
      <c r="V48">
        <v>449</v>
      </c>
      <c r="W48">
        <v>368</v>
      </c>
      <c r="X48" t="s">
        <v>6</v>
      </c>
      <c r="Y48">
        <v>73.599999999999994</v>
      </c>
    </row>
    <row r="49" spans="1:25" x14ac:dyDescent="0.25">
      <c r="A49">
        <v>26138486</v>
      </c>
      <c r="B49" t="s">
        <v>1</v>
      </c>
      <c r="C49" t="s">
        <v>202</v>
      </c>
      <c r="D49">
        <v>184</v>
      </c>
      <c r="E49">
        <v>65</v>
      </c>
      <c r="F49" t="s">
        <v>16</v>
      </c>
      <c r="G49">
        <v>2</v>
      </c>
      <c r="H49">
        <v>80</v>
      </c>
      <c r="I49" t="s">
        <v>5</v>
      </c>
      <c r="J49">
        <v>41</v>
      </c>
      <c r="K49">
        <v>60</v>
      </c>
      <c r="L49" t="s">
        <v>5</v>
      </c>
      <c r="M49">
        <v>86</v>
      </c>
      <c r="N49">
        <v>68</v>
      </c>
      <c r="O49" t="s">
        <v>5</v>
      </c>
      <c r="P49">
        <v>87</v>
      </c>
      <c r="Q49">
        <v>90</v>
      </c>
      <c r="R49" t="s">
        <v>3</v>
      </c>
      <c r="S49">
        <v>402</v>
      </c>
      <c r="T49">
        <v>79</v>
      </c>
      <c r="U49" t="s">
        <v>16</v>
      </c>
      <c r="V49">
        <v>442</v>
      </c>
      <c r="W49">
        <v>363</v>
      </c>
      <c r="X49" t="s">
        <v>6</v>
      </c>
      <c r="Y49">
        <v>72.599999999999994</v>
      </c>
    </row>
    <row r="50" spans="1:25" x14ac:dyDescent="0.25">
      <c r="A50">
        <v>26138487</v>
      </c>
      <c r="B50" t="s">
        <v>13</v>
      </c>
      <c r="C50" t="s">
        <v>203</v>
      </c>
      <c r="D50">
        <v>184</v>
      </c>
      <c r="E50">
        <v>49</v>
      </c>
      <c r="F50" t="s">
        <v>19</v>
      </c>
      <c r="G50">
        <v>122</v>
      </c>
      <c r="H50">
        <v>60</v>
      </c>
      <c r="I50" t="s">
        <v>16</v>
      </c>
      <c r="J50">
        <v>41</v>
      </c>
      <c r="K50">
        <v>41</v>
      </c>
      <c r="L50" t="s">
        <v>12</v>
      </c>
      <c r="M50">
        <v>86</v>
      </c>
      <c r="N50">
        <v>55</v>
      </c>
      <c r="O50" t="s">
        <v>10</v>
      </c>
      <c r="P50">
        <v>87</v>
      </c>
      <c r="Q50">
        <v>69</v>
      </c>
      <c r="R50" t="s">
        <v>10</v>
      </c>
      <c r="S50">
        <v>402</v>
      </c>
      <c r="T50">
        <v>66</v>
      </c>
      <c r="U50" t="s">
        <v>19</v>
      </c>
      <c r="V50">
        <v>340</v>
      </c>
      <c r="W50">
        <v>274</v>
      </c>
      <c r="X50" t="s">
        <v>6</v>
      </c>
      <c r="Y50">
        <v>54.8</v>
      </c>
    </row>
    <row r="51" spans="1:25" x14ac:dyDescent="0.25">
      <c r="A51">
        <v>26138488</v>
      </c>
      <c r="B51" t="s">
        <v>1</v>
      </c>
      <c r="C51" t="s">
        <v>204</v>
      </c>
      <c r="D51">
        <v>184</v>
      </c>
      <c r="E51">
        <v>90</v>
      </c>
      <c r="F51" t="s">
        <v>3</v>
      </c>
      <c r="G51">
        <v>2</v>
      </c>
      <c r="H51">
        <v>84</v>
      </c>
      <c r="I51" t="s">
        <v>8</v>
      </c>
      <c r="J51">
        <v>41</v>
      </c>
      <c r="K51">
        <v>60</v>
      </c>
      <c r="L51" t="s">
        <v>5</v>
      </c>
      <c r="M51">
        <v>86</v>
      </c>
      <c r="N51">
        <v>80</v>
      </c>
      <c r="O51" t="s">
        <v>3</v>
      </c>
      <c r="P51">
        <v>87</v>
      </c>
      <c r="Q51">
        <v>97</v>
      </c>
      <c r="R51" t="s">
        <v>4</v>
      </c>
      <c r="S51">
        <v>402</v>
      </c>
      <c r="T51">
        <v>88</v>
      </c>
      <c r="U51" t="s">
        <v>5</v>
      </c>
      <c r="V51">
        <v>499</v>
      </c>
      <c r="W51">
        <v>411</v>
      </c>
      <c r="X51" t="s">
        <v>6</v>
      </c>
      <c r="Y51">
        <v>82.2</v>
      </c>
    </row>
    <row r="52" spans="1:25" x14ac:dyDescent="0.25">
      <c r="A52">
        <v>26138489</v>
      </c>
      <c r="B52" t="s">
        <v>1</v>
      </c>
      <c r="C52" t="s">
        <v>205</v>
      </c>
      <c r="D52">
        <v>184</v>
      </c>
      <c r="E52">
        <v>72</v>
      </c>
      <c r="F52" t="s">
        <v>10</v>
      </c>
      <c r="G52">
        <v>2</v>
      </c>
      <c r="H52">
        <v>85</v>
      </c>
      <c r="I52" t="s">
        <v>8</v>
      </c>
      <c r="J52">
        <v>241</v>
      </c>
      <c r="K52">
        <v>70</v>
      </c>
      <c r="L52" t="s">
        <v>8</v>
      </c>
      <c r="M52">
        <v>86</v>
      </c>
      <c r="N52">
        <v>67</v>
      </c>
      <c r="O52" t="s">
        <v>5</v>
      </c>
      <c r="P52">
        <v>87</v>
      </c>
      <c r="Q52">
        <v>70</v>
      </c>
      <c r="R52" t="s">
        <v>10</v>
      </c>
      <c r="S52">
        <v>402</v>
      </c>
      <c r="T52">
        <v>78</v>
      </c>
      <c r="U52" t="s">
        <v>16</v>
      </c>
      <c r="V52">
        <v>442</v>
      </c>
      <c r="W52">
        <v>364</v>
      </c>
      <c r="X52" t="s">
        <v>6</v>
      </c>
      <c r="Y52">
        <v>72.8</v>
      </c>
    </row>
    <row r="53" spans="1:25" x14ac:dyDescent="0.25">
      <c r="A53">
        <v>26138490</v>
      </c>
      <c r="B53" t="s">
        <v>1</v>
      </c>
      <c r="C53" t="s">
        <v>206</v>
      </c>
      <c r="D53">
        <v>184</v>
      </c>
      <c r="E53">
        <v>70</v>
      </c>
      <c r="F53" t="s">
        <v>10</v>
      </c>
      <c r="G53">
        <v>2</v>
      </c>
      <c r="H53">
        <v>83</v>
      </c>
      <c r="I53" t="s">
        <v>8</v>
      </c>
      <c r="J53">
        <v>241</v>
      </c>
      <c r="K53">
        <v>40</v>
      </c>
      <c r="L53" t="s">
        <v>12</v>
      </c>
      <c r="M53">
        <v>86</v>
      </c>
      <c r="N53">
        <v>60</v>
      </c>
      <c r="O53" t="s">
        <v>10</v>
      </c>
      <c r="P53">
        <v>87</v>
      </c>
      <c r="Q53">
        <v>78</v>
      </c>
      <c r="R53" t="s">
        <v>5</v>
      </c>
      <c r="S53">
        <v>402</v>
      </c>
      <c r="T53">
        <v>79</v>
      </c>
      <c r="U53" t="s">
        <v>16</v>
      </c>
      <c r="V53">
        <v>410</v>
      </c>
      <c r="W53">
        <v>331</v>
      </c>
      <c r="X53" t="s">
        <v>6</v>
      </c>
      <c r="Y53">
        <v>66.2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55CA-46A1-4FC5-B23B-C25ED7099509}">
  <dimension ref="A1:Y53"/>
  <sheetViews>
    <sheetView topLeftCell="E35" workbookViewId="0">
      <selection sqref="A1:X53"/>
    </sheetView>
  </sheetViews>
  <sheetFormatPr defaultRowHeight="15" x14ac:dyDescent="0.25"/>
  <cols>
    <col min="19" max="21" width="8.7109375" customWidth="1"/>
    <col min="22" max="23" width="8.7109375" hidden="1" customWidth="1"/>
  </cols>
  <sheetData>
    <row r="1" spans="1:25" x14ac:dyDescent="0.2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280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0</v>
      </c>
      <c r="Y1" t="s">
        <v>257</v>
      </c>
    </row>
    <row r="2" spans="1:25" x14ac:dyDescent="0.25">
      <c r="A2">
        <v>26138491</v>
      </c>
      <c r="B2" t="s">
        <v>1</v>
      </c>
      <c r="C2" t="s">
        <v>207</v>
      </c>
      <c r="D2">
        <v>184</v>
      </c>
      <c r="E2">
        <v>80</v>
      </c>
      <c r="F2" t="s">
        <v>5</v>
      </c>
      <c r="G2">
        <v>2</v>
      </c>
      <c r="H2">
        <v>80</v>
      </c>
      <c r="I2" t="s">
        <v>5</v>
      </c>
      <c r="J2">
        <v>241</v>
      </c>
      <c r="K2">
        <v>54</v>
      </c>
      <c r="L2" t="s">
        <v>10</v>
      </c>
      <c r="M2">
        <v>86</v>
      </c>
      <c r="N2">
        <v>68</v>
      </c>
      <c r="O2" t="s">
        <v>5</v>
      </c>
      <c r="P2">
        <v>87</v>
      </c>
      <c r="Q2">
        <v>93</v>
      </c>
      <c r="R2" t="s">
        <v>3</v>
      </c>
      <c r="S2">
        <v>402</v>
      </c>
      <c r="T2">
        <v>85</v>
      </c>
      <c r="U2" t="s">
        <v>10</v>
      </c>
      <c r="V2">
        <v>460</v>
      </c>
      <c r="W2">
        <v>375</v>
      </c>
      <c r="X2" t="s">
        <v>6</v>
      </c>
      <c r="Y2">
        <v>75</v>
      </c>
    </row>
    <row r="3" spans="1:25" x14ac:dyDescent="0.25">
      <c r="A3">
        <v>26138492</v>
      </c>
      <c r="B3" t="s">
        <v>13</v>
      </c>
      <c r="C3" t="s">
        <v>208</v>
      </c>
      <c r="D3">
        <v>184</v>
      </c>
      <c r="E3">
        <v>90</v>
      </c>
      <c r="F3" t="s">
        <v>3</v>
      </c>
      <c r="G3">
        <v>2</v>
      </c>
      <c r="H3">
        <v>90</v>
      </c>
      <c r="I3" t="s">
        <v>3</v>
      </c>
      <c r="J3">
        <v>41</v>
      </c>
      <c r="K3">
        <v>80</v>
      </c>
      <c r="L3" t="s">
        <v>3</v>
      </c>
      <c r="M3">
        <v>86</v>
      </c>
      <c r="N3">
        <v>84</v>
      </c>
      <c r="O3" t="s">
        <v>3</v>
      </c>
      <c r="P3">
        <v>87</v>
      </c>
      <c r="Q3">
        <v>95</v>
      </c>
      <c r="R3" t="s">
        <v>4</v>
      </c>
      <c r="S3">
        <v>402</v>
      </c>
      <c r="T3">
        <v>93</v>
      </c>
      <c r="U3" t="s">
        <v>3</v>
      </c>
      <c r="V3">
        <v>532</v>
      </c>
      <c r="W3">
        <v>439</v>
      </c>
      <c r="X3" t="s">
        <v>6</v>
      </c>
      <c r="Y3">
        <v>87.8</v>
      </c>
    </row>
    <row r="4" spans="1:25" x14ac:dyDescent="0.25">
      <c r="A4">
        <v>26138493</v>
      </c>
      <c r="B4" t="s">
        <v>13</v>
      </c>
      <c r="C4" t="s">
        <v>209</v>
      </c>
      <c r="D4">
        <v>184</v>
      </c>
      <c r="E4">
        <v>90</v>
      </c>
      <c r="F4" t="s">
        <v>3</v>
      </c>
      <c r="G4">
        <v>2</v>
      </c>
      <c r="H4">
        <v>90</v>
      </c>
      <c r="I4" t="s">
        <v>3</v>
      </c>
      <c r="J4">
        <v>41</v>
      </c>
      <c r="K4">
        <v>91</v>
      </c>
      <c r="L4" t="s">
        <v>4</v>
      </c>
      <c r="M4">
        <v>86</v>
      </c>
      <c r="N4">
        <v>81</v>
      </c>
      <c r="O4" t="s">
        <v>3</v>
      </c>
      <c r="P4">
        <v>87</v>
      </c>
      <c r="Q4">
        <v>93</v>
      </c>
      <c r="R4" t="s">
        <v>3</v>
      </c>
      <c r="S4">
        <v>402</v>
      </c>
      <c r="T4">
        <v>95</v>
      </c>
      <c r="U4" t="s">
        <v>3</v>
      </c>
      <c r="V4">
        <v>540</v>
      </c>
      <c r="W4">
        <v>445</v>
      </c>
      <c r="X4" t="s">
        <v>6</v>
      </c>
      <c r="Y4">
        <v>89</v>
      </c>
    </row>
    <row r="5" spans="1:25" x14ac:dyDescent="0.25">
      <c r="A5">
        <v>26138494</v>
      </c>
      <c r="B5" t="s">
        <v>1</v>
      </c>
      <c r="C5" t="s">
        <v>210</v>
      </c>
      <c r="D5">
        <v>184</v>
      </c>
      <c r="E5">
        <v>90</v>
      </c>
      <c r="F5" t="s">
        <v>3</v>
      </c>
      <c r="G5">
        <v>2</v>
      </c>
      <c r="H5">
        <v>80</v>
      </c>
      <c r="I5" t="s">
        <v>5</v>
      </c>
      <c r="J5">
        <v>41</v>
      </c>
      <c r="K5">
        <v>70</v>
      </c>
      <c r="L5" t="s">
        <v>8</v>
      </c>
      <c r="M5">
        <v>86</v>
      </c>
      <c r="N5">
        <v>79</v>
      </c>
      <c r="O5" t="s">
        <v>8</v>
      </c>
      <c r="P5">
        <v>87</v>
      </c>
      <c r="Q5">
        <v>93</v>
      </c>
      <c r="R5" t="s">
        <v>3</v>
      </c>
      <c r="S5">
        <v>402</v>
      </c>
      <c r="T5">
        <v>87</v>
      </c>
      <c r="U5" t="s">
        <v>5</v>
      </c>
      <c r="V5">
        <v>499</v>
      </c>
      <c r="W5">
        <v>412</v>
      </c>
      <c r="X5" t="s">
        <v>6</v>
      </c>
      <c r="Y5">
        <v>82.4</v>
      </c>
    </row>
    <row r="6" spans="1:25" x14ac:dyDescent="0.25">
      <c r="A6">
        <v>26138495</v>
      </c>
      <c r="B6" t="s">
        <v>1</v>
      </c>
      <c r="C6" t="s">
        <v>211</v>
      </c>
      <c r="D6">
        <v>184</v>
      </c>
      <c r="E6">
        <v>76</v>
      </c>
      <c r="F6" t="s">
        <v>5</v>
      </c>
      <c r="G6">
        <v>2</v>
      </c>
      <c r="H6">
        <v>70</v>
      </c>
      <c r="I6" t="s">
        <v>10</v>
      </c>
      <c r="J6">
        <v>41</v>
      </c>
      <c r="K6">
        <v>54</v>
      </c>
      <c r="L6" t="s">
        <v>10</v>
      </c>
      <c r="M6">
        <v>86</v>
      </c>
      <c r="N6">
        <v>53</v>
      </c>
      <c r="O6" t="s">
        <v>10</v>
      </c>
      <c r="P6">
        <v>87</v>
      </c>
      <c r="Q6">
        <v>88</v>
      </c>
      <c r="R6" t="s">
        <v>8</v>
      </c>
      <c r="S6">
        <v>402</v>
      </c>
      <c r="T6">
        <v>81</v>
      </c>
      <c r="U6" t="s">
        <v>16</v>
      </c>
      <c r="V6">
        <v>422</v>
      </c>
      <c r="W6">
        <v>341</v>
      </c>
      <c r="X6" t="s">
        <v>6</v>
      </c>
      <c r="Y6">
        <v>68.2</v>
      </c>
    </row>
    <row r="7" spans="1:25" x14ac:dyDescent="0.25">
      <c r="A7">
        <v>26138496</v>
      </c>
      <c r="B7" t="s">
        <v>1</v>
      </c>
      <c r="C7" t="s">
        <v>212</v>
      </c>
      <c r="D7">
        <v>184</v>
      </c>
      <c r="E7">
        <v>79</v>
      </c>
      <c r="F7" t="s">
        <v>5</v>
      </c>
      <c r="G7">
        <v>122</v>
      </c>
      <c r="H7">
        <v>81</v>
      </c>
      <c r="I7" t="s">
        <v>8</v>
      </c>
      <c r="J7">
        <v>41</v>
      </c>
      <c r="K7">
        <v>51</v>
      </c>
      <c r="L7" t="s">
        <v>16</v>
      </c>
      <c r="M7">
        <v>86</v>
      </c>
      <c r="N7">
        <v>60</v>
      </c>
      <c r="O7" t="s">
        <v>10</v>
      </c>
      <c r="P7">
        <v>87</v>
      </c>
      <c r="Q7">
        <v>80</v>
      </c>
      <c r="R7" t="s">
        <v>5</v>
      </c>
      <c r="S7">
        <v>402</v>
      </c>
      <c r="T7">
        <v>78</v>
      </c>
      <c r="U7" t="s">
        <v>16</v>
      </c>
      <c r="V7">
        <v>429</v>
      </c>
      <c r="W7">
        <v>351</v>
      </c>
      <c r="X7" t="s">
        <v>6</v>
      </c>
      <c r="Y7">
        <v>70.2</v>
      </c>
    </row>
    <row r="8" spans="1:25" x14ac:dyDescent="0.25">
      <c r="A8">
        <v>26138497</v>
      </c>
      <c r="B8" t="s">
        <v>13</v>
      </c>
      <c r="C8" t="s">
        <v>213</v>
      </c>
      <c r="D8">
        <v>184</v>
      </c>
      <c r="E8">
        <v>98</v>
      </c>
      <c r="F8" t="s">
        <v>4</v>
      </c>
      <c r="G8">
        <v>2</v>
      </c>
      <c r="H8">
        <v>90</v>
      </c>
      <c r="I8" t="s">
        <v>3</v>
      </c>
      <c r="J8">
        <v>41</v>
      </c>
      <c r="K8">
        <v>92</v>
      </c>
      <c r="L8" t="s">
        <v>4</v>
      </c>
      <c r="M8">
        <v>86</v>
      </c>
      <c r="N8">
        <v>95</v>
      </c>
      <c r="O8" t="s">
        <v>4</v>
      </c>
      <c r="P8">
        <v>87</v>
      </c>
      <c r="Q8">
        <v>97</v>
      </c>
      <c r="R8" t="s">
        <v>4</v>
      </c>
      <c r="S8">
        <v>402</v>
      </c>
      <c r="T8">
        <v>96</v>
      </c>
      <c r="U8" t="s">
        <v>4</v>
      </c>
      <c r="V8">
        <v>568</v>
      </c>
      <c r="W8">
        <v>472</v>
      </c>
      <c r="X8" t="s">
        <v>6</v>
      </c>
      <c r="Y8">
        <v>94.4</v>
      </c>
    </row>
    <row r="9" spans="1:25" x14ac:dyDescent="0.25">
      <c r="A9">
        <v>26138498</v>
      </c>
      <c r="B9" t="s">
        <v>13</v>
      </c>
      <c r="C9" t="s">
        <v>214</v>
      </c>
      <c r="D9">
        <v>184</v>
      </c>
      <c r="E9">
        <v>80</v>
      </c>
      <c r="F9" t="s">
        <v>5</v>
      </c>
      <c r="G9">
        <v>2</v>
      </c>
      <c r="H9">
        <v>84</v>
      </c>
      <c r="I9" t="s">
        <v>8</v>
      </c>
      <c r="J9">
        <v>241</v>
      </c>
      <c r="K9">
        <v>55</v>
      </c>
      <c r="L9" t="s">
        <v>10</v>
      </c>
      <c r="M9">
        <v>86</v>
      </c>
      <c r="N9">
        <v>73</v>
      </c>
      <c r="O9" t="s">
        <v>8</v>
      </c>
      <c r="P9">
        <v>87</v>
      </c>
      <c r="Q9">
        <v>90</v>
      </c>
      <c r="R9" t="s">
        <v>3</v>
      </c>
      <c r="S9">
        <v>402</v>
      </c>
      <c r="T9">
        <v>85</v>
      </c>
      <c r="U9" t="s">
        <v>10</v>
      </c>
      <c r="V9">
        <v>467</v>
      </c>
      <c r="W9">
        <v>382</v>
      </c>
      <c r="X9" t="s">
        <v>6</v>
      </c>
      <c r="Y9">
        <v>76.400000000000006</v>
      </c>
    </row>
    <row r="10" spans="1:25" x14ac:dyDescent="0.25">
      <c r="A10">
        <v>26138499</v>
      </c>
      <c r="B10" t="s">
        <v>1</v>
      </c>
      <c r="C10" t="s">
        <v>215</v>
      </c>
      <c r="D10">
        <v>184</v>
      </c>
      <c r="E10">
        <v>69</v>
      </c>
      <c r="F10" t="s">
        <v>16</v>
      </c>
      <c r="G10">
        <v>2</v>
      </c>
      <c r="H10">
        <v>68</v>
      </c>
      <c r="I10" t="s">
        <v>16</v>
      </c>
      <c r="J10">
        <v>41</v>
      </c>
      <c r="K10">
        <v>57</v>
      </c>
      <c r="L10" t="s">
        <v>10</v>
      </c>
      <c r="M10">
        <v>86</v>
      </c>
      <c r="N10">
        <v>60</v>
      </c>
      <c r="O10" t="s">
        <v>10</v>
      </c>
      <c r="P10">
        <v>87</v>
      </c>
      <c r="Q10">
        <v>69</v>
      </c>
      <c r="R10" t="s">
        <v>10</v>
      </c>
      <c r="S10">
        <v>402</v>
      </c>
      <c r="T10">
        <v>72</v>
      </c>
      <c r="U10" t="s">
        <v>12</v>
      </c>
      <c r="V10">
        <v>395</v>
      </c>
      <c r="W10">
        <v>323</v>
      </c>
      <c r="X10" t="s">
        <v>6</v>
      </c>
      <c r="Y10">
        <v>64.599999999999994</v>
      </c>
    </row>
    <row r="11" spans="1:25" x14ac:dyDescent="0.25">
      <c r="A11">
        <v>26138500</v>
      </c>
      <c r="B11" t="s">
        <v>1</v>
      </c>
      <c r="C11" t="s">
        <v>216</v>
      </c>
      <c r="D11">
        <v>184</v>
      </c>
      <c r="E11">
        <v>90</v>
      </c>
      <c r="F11" t="s">
        <v>3</v>
      </c>
      <c r="G11">
        <v>2</v>
      </c>
      <c r="H11">
        <v>83</v>
      </c>
      <c r="I11" t="s">
        <v>8</v>
      </c>
      <c r="J11">
        <v>41</v>
      </c>
      <c r="K11">
        <v>76</v>
      </c>
      <c r="L11" t="s">
        <v>8</v>
      </c>
      <c r="M11">
        <v>86</v>
      </c>
      <c r="N11">
        <v>81</v>
      </c>
      <c r="O11" t="s">
        <v>3</v>
      </c>
      <c r="P11">
        <v>87</v>
      </c>
      <c r="Q11">
        <v>96</v>
      </c>
      <c r="R11" t="s">
        <v>4</v>
      </c>
      <c r="S11">
        <v>402</v>
      </c>
      <c r="T11">
        <v>94</v>
      </c>
      <c r="U11" t="s">
        <v>3</v>
      </c>
      <c r="V11">
        <v>520</v>
      </c>
      <c r="W11">
        <v>426</v>
      </c>
      <c r="X11" t="s">
        <v>6</v>
      </c>
      <c r="Y11">
        <v>85.2</v>
      </c>
    </row>
    <row r="12" spans="1:25" x14ac:dyDescent="0.25">
      <c r="A12">
        <v>26138501</v>
      </c>
      <c r="B12" t="s">
        <v>1</v>
      </c>
      <c r="C12" t="s">
        <v>217</v>
      </c>
      <c r="D12">
        <v>184</v>
      </c>
      <c r="E12">
        <v>73</v>
      </c>
      <c r="F12" t="s">
        <v>10</v>
      </c>
      <c r="G12">
        <v>2</v>
      </c>
      <c r="H12">
        <v>80</v>
      </c>
      <c r="I12" t="s">
        <v>5</v>
      </c>
      <c r="J12">
        <v>241</v>
      </c>
      <c r="K12">
        <v>53</v>
      </c>
      <c r="L12" t="s">
        <v>10</v>
      </c>
      <c r="M12">
        <v>86</v>
      </c>
      <c r="N12">
        <v>60</v>
      </c>
      <c r="O12" t="s">
        <v>10</v>
      </c>
      <c r="P12">
        <v>87</v>
      </c>
      <c r="Q12">
        <v>69</v>
      </c>
      <c r="R12" t="s">
        <v>10</v>
      </c>
      <c r="S12">
        <v>402</v>
      </c>
      <c r="T12">
        <v>79</v>
      </c>
      <c r="U12" t="s">
        <v>16</v>
      </c>
      <c r="V12">
        <v>414</v>
      </c>
      <c r="W12">
        <v>335</v>
      </c>
      <c r="X12" t="s">
        <v>6</v>
      </c>
      <c r="Y12">
        <v>67</v>
      </c>
    </row>
    <row r="13" spans="1:25" x14ac:dyDescent="0.25">
      <c r="A13">
        <v>26138502</v>
      </c>
      <c r="B13" t="s">
        <v>1</v>
      </c>
      <c r="C13" t="s">
        <v>218</v>
      </c>
      <c r="D13">
        <v>184</v>
      </c>
      <c r="E13">
        <v>80</v>
      </c>
      <c r="F13" t="s">
        <v>5</v>
      </c>
      <c r="G13">
        <v>2</v>
      </c>
      <c r="H13">
        <v>80</v>
      </c>
      <c r="I13" t="s">
        <v>5</v>
      </c>
      <c r="J13">
        <v>41</v>
      </c>
      <c r="K13">
        <v>70</v>
      </c>
      <c r="L13" t="s">
        <v>8</v>
      </c>
      <c r="M13">
        <v>86</v>
      </c>
      <c r="N13">
        <v>75</v>
      </c>
      <c r="O13" t="s">
        <v>8</v>
      </c>
      <c r="P13">
        <v>87</v>
      </c>
      <c r="Q13">
        <v>97</v>
      </c>
      <c r="R13" t="s">
        <v>4</v>
      </c>
      <c r="S13">
        <v>402</v>
      </c>
      <c r="T13">
        <v>86</v>
      </c>
      <c r="U13" t="s">
        <v>5</v>
      </c>
      <c r="V13">
        <v>488</v>
      </c>
      <c r="W13">
        <v>402</v>
      </c>
      <c r="X13" t="s">
        <v>6</v>
      </c>
      <c r="Y13">
        <v>80.400000000000006</v>
      </c>
    </row>
    <row r="14" spans="1:25" x14ac:dyDescent="0.25">
      <c r="A14">
        <v>26138503</v>
      </c>
      <c r="B14" t="s">
        <v>13</v>
      </c>
      <c r="C14" t="s">
        <v>219</v>
      </c>
      <c r="D14">
        <v>184</v>
      </c>
      <c r="E14">
        <v>90</v>
      </c>
      <c r="F14" t="s">
        <v>3</v>
      </c>
      <c r="G14">
        <v>2</v>
      </c>
      <c r="H14">
        <v>79</v>
      </c>
      <c r="I14" t="s">
        <v>5</v>
      </c>
      <c r="J14">
        <v>41</v>
      </c>
      <c r="K14">
        <v>56</v>
      </c>
      <c r="L14" t="s">
        <v>10</v>
      </c>
      <c r="M14">
        <v>86</v>
      </c>
      <c r="N14">
        <v>70</v>
      </c>
      <c r="O14" t="s">
        <v>8</v>
      </c>
      <c r="P14">
        <v>87</v>
      </c>
      <c r="Q14">
        <v>89</v>
      </c>
      <c r="R14" t="s">
        <v>3</v>
      </c>
      <c r="S14">
        <v>402</v>
      </c>
      <c r="T14">
        <v>86</v>
      </c>
      <c r="U14" t="s">
        <v>5</v>
      </c>
      <c r="V14">
        <v>470</v>
      </c>
      <c r="W14">
        <v>384</v>
      </c>
      <c r="X14" t="s">
        <v>6</v>
      </c>
      <c r="Y14">
        <v>76.8</v>
      </c>
    </row>
    <row r="15" spans="1:25" x14ac:dyDescent="0.25">
      <c r="A15">
        <v>26138504</v>
      </c>
      <c r="B15" t="s">
        <v>13</v>
      </c>
      <c r="C15" t="s">
        <v>220</v>
      </c>
      <c r="D15">
        <v>184</v>
      </c>
      <c r="E15">
        <v>90</v>
      </c>
      <c r="F15" t="s">
        <v>3</v>
      </c>
      <c r="G15">
        <v>2</v>
      </c>
      <c r="H15">
        <v>84</v>
      </c>
      <c r="I15" t="s">
        <v>8</v>
      </c>
      <c r="J15">
        <v>41</v>
      </c>
      <c r="K15">
        <v>76</v>
      </c>
      <c r="L15" t="s">
        <v>8</v>
      </c>
      <c r="M15">
        <v>86</v>
      </c>
      <c r="N15">
        <v>89</v>
      </c>
      <c r="O15" t="s">
        <v>3</v>
      </c>
      <c r="P15">
        <v>87</v>
      </c>
      <c r="Q15">
        <v>97</v>
      </c>
      <c r="R15" t="s">
        <v>4</v>
      </c>
      <c r="S15">
        <v>402</v>
      </c>
      <c r="T15">
        <v>93</v>
      </c>
      <c r="U15" t="s">
        <v>3</v>
      </c>
      <c r="V15">
        <v>529</v>
      </c>
      <c r="W15">
        <v>436</v>
      </c>
      <c r="X15" t="s">
        <v>6</v>
      </c>
      <c r="Y15">
        <v>87.2</v>
      </c>
    </row>
    <row r="16" spans="1:25" x14ac:dyDescent="0.25">
      <c r="A16">
        <v>26138505</v>
      </c>
      <c r="B16" t="s">
        <v>1</v>
      </c>
      <c r="C16" t="s">
        <v>144</v>
      </c>
      <c r="D16">
        <v>184</v>
      </c>
      <c r="E16">
        <v>90</v>
      </c>
      <c r="F16" t="s">
        <v>3</v>
      </c>
      <c r="G16">
        <v>2</v>
      </c>
      <c r="H16">
        <v>79</v>
      </c>
      <c r="I16" t="s">
        <v>5</v>
      </c>
      <c r="J16">
        <v>41</v>
      </c>
      <c r="K16">
        <v>82</v>
      </c>
      <c r="L16" t="s">
        <v>3</v>
      </c>
      <c r="M16">
        <v>86</v>
      </c>
      <c r="N16">
        <v>83</v>
      </c>
      <c r="O16" t="s">
        <v>3</v>
      </c>
      <c r="P16">
        <v>87</v>
      </c>
      <c r="Q16">
        <v>89</v>
      </c>
      <c r="R16" t="s">
        <v>3</v>
      </c>
      <c r="S16">
        <v>402</v>
      </c>
      <c r="T16">
        <v>87</v>
      </c>
      <c r="U16" t="s">
        <v>5</v>
      </c>
      <c r="V16">
        <v>510</v>
      </c>
      <c r="W16">
        <v>423</v>
      </c>
      <c r="X16" t="s">
        <v>6</v>
      </c>
      <c r="Y16">
        <v>84.6</v>
      </c>
    </row>
    <row r="17" spans="1:25" x14ac:dyDescent="0.25">
      <c r="A17">
        <v>26138506</v>
      </c>
      <c r="B17" t="s">
        <v>13</v>
      </c>
      <c r="C17" t="s">
        <v>221</v>
      </c>
      <c r="D17">
        <v>184</v>
      </c>
      <c r="E17">
        <v>65</v>
      </c>
      <c r="F17" t="s">
        <v>16</v>
      </c>
      <c r="G17">
        <v>2</v>
      </c>
      <c r="H17">
        <v>80</v>
      </c>
      <c r="I17" t="s">
        <v>5</v>
      </c>
      <c r="J17">
        <v>241</v>
      </c>
      <c r="K17">
        <v>53</v>
      </c>
      <c r="L17" t="s">
        <v>10</v>
      </c>
      <c r="M17">
        <v>86</v>
      </c>
      <c r="N17">
        <v>60</v>
      </c>
      <c r="O17" t="s">
        <v>10</v>
      </c>
      <c r="P17">
        <v>87</v>
      </c>
      <c r="Q17">
        <v>87</v>
      </c>
      <c r="R17" t="s">
        <v>8</v>
      </c>
      <c r="S17">
        <v>402</v>
      </c>
      <c r="T17">
        <v>81</v>
      </c>
      <c r="U17" t="s">
        <v>16</v>
      </c>
      <c r="V17">
        <v>426</v>
      </c>
      <c r="W17">
        <v>345</v>
      </c>
      <c r="X17" t="s">
        <v>6</v>
      </c>
      <c r="Y17">
        <v>69</v>
      </c>
    </row>
    <row r="18" spans="1:25" x14ac:dyDescent="0.25">
      <c r="A18">
        <v>26138507</v>
      </c>
      <c r="B18" t="s">
        <v>1</v>
      </c>
      <c r="C18" t="s">
        <v>222</v>
      </c>
      <c r="D18">
        <v>184</v>
      </c>
      <c r="E18">
        <v>80</v>
      </c>
      <c r="F18" t="s">
        <v>5</v>
      </c>
      <c r="G18">
        <v>2</v>
      </c>
      <c r="H18">
        <v>68</v>
      </c>
      <c r="I18" t="s">
        <v>16</v>
      </c>
      <c r="J18">
        <v>41</v>
      </c>
      <c r="K18">
        <v>60</v>
      </c>
      <c r="L18" t="s">
        <v>5</v>
      </c>
      <c r="M18">
        <v>86</v>
      </c>
      <c r="N18">
        <v>85</v>
      </c>
      <c r="O18" t="s">
        <v>3</v>
      </c>
      <c r="P18">
        <v>87</v>
      </c>
      <c r="Q18">
        <v>88</v>
      </c>
      <c r="R18" t="s">
        <v>8</v>
      </c>
      <c r="S18">
        <v>402</v>
      </c>
      <c r="T18">
        <v>85</v>
      </c>
      <c r="U18" t="s">
        <v>10</v>
      </c>
      <c r="V18">
        <v>466</v>
      </c>
      <c r="W18">
        <v>381</v>
      </c>
      <c r="X18" t="s">
        <v>6</v>
      </c>
      <c r="Y18">
        <v>76.2</v>
      </c>
    </row>
    <row r="19" spans="1:25" x14ac:dyDescent="0.25">
      <c r="A19">
        <v>26138508</v>
      </c>
      <c r="B19" t="s">
        <v>13</v>
      </c>
      <c r="C19" t="s">
        <v>223</v>
      </c>
      <c r="D19">
        <v>184</v>
      </c>
      <c r="E19">
        <v>75</v>
      </c>
      <c r="F19" t="s">
        <v>10</v>
      </c>
      <c r="G19">
        <v>2</v>
      </c>
      <c r="H19">
        <v>80</v>
      </c>
      <c r="I19" t="s">
        <v>5</v>
      </c>
      <c r="J19">
        <v>41</v>
      </c>
      <c r="K19">
        <v>69</v>
      </c>
      <c r="L19" t="s">
        <v>5</v>
      </c>
      <c r="M19">
        <v>86</v>
      </c>
      <c r="N19">
        <v>75</v>
      </c>
      <c r="O19" t="s">
        <v>8</v>
      </c>
      <c r="P19">
        <v>87</v>
      </c>
      <c r="Q19">
        <v>89</v>
      </c>
      <c r="R19" t="s">
        <v>3</v>
      </c>
      <c r="S19">
        <v>402</v>
      </c>
      <c r="T19">
        <v>83</v>
      </c>
      <c r="U19" t="s">
        <v>10</v>
      </c>
      <c r="V19">
        <v>471</v>
      </c>
      <c r="W19">
        <v>388</v>
      </c>
      <c r="X19" t="s">
        <v>6</v>
      </c>
      <c r="Y19">
        <v>77.599999999999994</v>
      </c>
    </row>
    <row r="20" spans="1:25" x14ac:dyDescent="0.25">
      <c r="A20">
        <v>26138509</v>
      </c>
      <c r="B20" t="s">
        <v>1</v>
      </c>
      <c r="C20" t="s">
        <v>224</v>
      </c>
      <c r="D20">
        <v>184</v>
      </c>
      <c r="E20">
        <v>89</v>
      </c>
      <c r="F20" t="s">
        <v>3</v>
      </c>
      <c r="G20">
        <v>2</v>
      </c>
      <c r="H20">
        <v>84</v>
      </c>
      <c r="I20" t="s">
        <v>8</v>
      </c>
      <c r="J20">
        <v>41</v>
      </c>
      <c r="K20">
        <v>70</v>
      </c>
      <c r="L20" t="s">
        <v>8</v>
      </c>
      <c r="M20">
        <v>86</v>
      </c>
      <c r="N20">
        <v>88</v>
      </c>
      <c r="O20" t="s">
        <v>3</v>
      </c>
      <c r="P20">
        <v>87</v>
      </c>
      <c r="Q20">
        <v>96</v>
      </c>
      <c r="R20" t="s">
        <v>4</v>
      </c>
      <c r="S20">
        <v>402</v>
      </c>
      <c r="T20">
        <v>86</v>
      </c>
      <c r="U20" t="s">
        <v>5</v>
      </c>
      <c r="V20">
        <v>513</v>
      </c>
      <c r="W20">
        <v>427</v>
      </c>
      <c r="X20" t="s">
        <v>6</v>
      </c>
      <c r="Y20">
        <v>85.4</v>
      </c>
    </row>
    <row r="21" spans="1:25" x14ac:dyDescent="0.25">
      <c r="A21">
        <v>26138510</v>
      </c>
      <c r="B21" t="s">
        <v>1</v>
      </c>
      <c r="C21" t="s">
        <v>225</v>
      </c>
      <c r="D21">
        <v>184</v>
      </c>
      <c r="E21">
        <v>98</v>
      </c>
      <c r="F21" t="s">
        <v>4</v>
      </c>
      <c r="G21">
        <v>2</v>
      </c>
      <c r="H21">
        <v>93</v>
      </c>
      <c r="I21" t="s">
        <v>4</v>
      </c>
      <c r="J21">
        <v>41</v>
      </c>
      <c r="K21">
        <v>91</v>
      </c>
      <c r="L21" t="s">
        <v>4</v>
      </c>
      <c r="M21">
        <v>86</v>
      </c>
      <c r="N21">
        <v>93</v>
      </c>
      <c r="O21" t="s">
        <v>4</v>
      </c>
      <c r="P21">
        <v>87</v>
      </c>
      <c r="Q21">
        <v>98</v>
      </c>
      <c r="R21" t="s">
        <v>4</v>
      </c>
      <c r="S21">
        <v>402</v>
      </c>
      <c r="T21">
        <v>93</v>
      </c>
      <c r="U21" t="s">
        <v>3</v>
      </c>
      <c r="V21">
        <v>566</v>
      </c>
      <c r="W21">
        <v>473</v>
      </c>
      <c r="X21" t="s">
        <v>6</v>
      </c>
      <c r="Y21">
        <v>94.6</v>
      </c>
    </row>
    <row r="22" spans="1:25" x14ac:dyDescent="0.25">
      <c r="A22">
        <v>26138511</v>
      </c>
      <c r="B22" t="s">
        <v>13</v>
      </c>
      <c r="C22" t="s">
        <v>226</v>
      </c>
      <c r="D22">
        <v>184</v>
      </c>
      <c r="E22">
        <v>90</v>
      </c>
      <c r="F22" t="s">
        <v>3</v>
      </c>
      <c r="G22">
        <v>2</v>
      </c>
      <c r="H22">
        <v>90</v>
      </c>
      <c r="I22" t="s">
        <v>3</v>
      </c>
      <c r="J22">
        <v>41</v>
      </c>
      <c r="K22">
        <v>95</v>
      </c>
      <c r="L22" t="s">
        <v>4</v>
      </c>
      <c r="M22">
        <v>86</v>
      </c>
      <c r="N22">
        <v>94</v>
      </c>
      <c r="O22" t="s">
        <v>4</v>
      </c>
      <c r="P22">
        <v>87</v>
      </c>
      <c r="Q22">
        <v>98</v>
      </c>
      <c r="R22" t="s">
        <v>4</v>
      </c>
      <c r="S22">
        <v>402</v>
      </c>
      <c r="T22">
        <v>97</v>
      </c>
      <c r="U22" t="s">
        <v>4</v>
      </c>
      <c r="V22">
        <v>564</v>
      </c>
      <c r="W22">
        <v>467</v>
      </c>
      <c r="X22" t="s">
        <v>6</v>
      </c>
      <c r="Y22">
        <v>93.4</v>
      </c>
    </row>
    <row r="23" spans="1:25" x14ac:dyDescent="0.25">
      <c r="A23">
        <v>26138512</v>
      </c>
      <c r="B23" t="s">
        <v>1</v>
      </c>
      <c r="C23" t="s">
        <v>227</v>
      </c>
      <c r="D23">
        <v>184</v>
      </c>
      <c r="E23">
        <v>75</v>
      </c>
      <c r="F23" t="s">
        <v>10</v>
      </c>
      <c r="G23">
        <v>2</v>
      </c>
      <c r="H23">
        <v>73</v>
      </c>
      <c r="I23" t="s">
        <v>10</v>
      </c>
      <c r="J23">
        <v>41</v>
      </c>
      <c r="K23">
        <v>60</v>
      </c>
      <c r="L23" t="s">
        <v>5</v>
      </c>
      <c r="M23">
        <v>86</v>
      </c>
      <c r="N23">
        <v>80</v>
      </c>
      <c r="O23" t="s">
        <v>3</v>
      </c>
      <c r="P23">
        <v>87</v>
      </c>
      <c r="Q23">
        <v>95</v>
      </c>
      <c r="R23" t="s">
        <v>4</v>
      </c>
      <c r="S23">
        <v>402</v>
      </c>
      <c r="T23">
        <v>85</v>
      </c>
      <c r="U23" t="s">
        <v>10</v>
      </c>
      <c r="V23">
        <v>468</v>
      </c>
      <c r="W23">
        <v>383</v>
      </c>
      <c r="X23" t="s">
        <v>6</v>
      </c>
      <c r="Y23">
        <v>76.599999999999994</v>
      </c>
    </row>
    <row r="24" spans="1:25" x14ac:dyDescent="0.25">
      <c r="A24">
        <v>26138513</v>
      </c>
      <c r="B24" t="s">
        <v>13</v>
      </c>
      <c r="C24" t="s">
        <v>228</v>
      </c>
      <c r="D24">
        <v>184</v>
      </c>
      <c r="E24">
        <v>90</v>
      </c>
      <c r="F24" t="s">
        <v>3</v>
      </c>
      <c r="G24">
        <v>2</v>
      </c>
      <c r="H24">
        <v>83</v>
      </c>
      <c r="I24" t="s">
        <v>8</v>
      </c>
      <c r="J24">
        <v>41</v>
      </c>
      <c r="K24">
        <v>70</v>
      </c>
      <c r="L24" t="s">
        <v>8</v>
      </c>
      <c r="M24">
        <v>86</v>
      </c>
      <c r="N24">
        <v>76</v>
      </c>
      <c r="O24" t="s">
        <v>8</v>
      </c>
      <c r="P24">
        <v>87</v>
      </c>
      <c r="Q24">
        <v>95</v>
      </c>
      <c r="R24" t="s">
        <v>4</v>
      </c>
      <c r="S24">
        <v>402</v>
      </c>
      <c r="T24">
        <v>88</v>
      </c>
      <c r="U24" t="s">
        <v>5</v>
      </c>
      <c r="V24">
        <v>502</v>
      </c>
      <c r="W24">
        <v>414</v>
      </c>
      <c r="X24" t="s">
        <v>6</v>
      </c>
      <c r="Y24">
        <v>82.8</v>
      </c>
    </row>
    <row r="25" spans="1:25" x14ac:dyDescent="0.25">
      <c r="A25">
        <v>26138514</v>
      </c>
      <c r="B25" t="s">
        <v>1</v>
      </c>
      <c r="C25" t="s">
        <v>229</v>
      </c>
      <c r="D25">
        <v>184</v>
      </c>
      <c r="E25">
        <v>90</v>
      </c>
      <c r="F25" t="s">
        <v>3</v>
      </c>
      <c r="G25">
        <v>2</v>
      </c>
      <c r="H25">
        <v>81</v>
      </c>
      <c r="I25" t="s">
        <v>8</v>
      </c>
      <c r="J25">
        <v>41</v>
      </c>
      <c r="K25">
        <v>91</v>
      </c>
      <c r="L25" t="s">
        <v>4</v>
      </c>
      <c r="M25">
        <v>86</v>
      </c>
      <c r="N25">
        <v>68</v>
      </c>
      <c r="O25" t="s">
        <v>5</v>
      </c>
      <c r="P25">
        <v>87</v>
      </c>
      <c r="Q25">
        <v>96</v>
      </c>
      <c r="R25" t="s">
        <v>4</v>
      </c>
      <c r="S25">
        <v>402</v>
      </c>
      <c r="T25">
        <v>90</v>
      </c>
      <c r="U25" t="s">
        <v>8</v>
      </c>
      <c r="V25">
        <v>516</v>
      </c>
      <c r="W25">
        <v>426</v>
      </c>
      <c r="X25" t="s">
        <v>6</v>
      </c>
      <c r="Y25">
        <v>85.2</v>
      </c>
    </row>
    <row r="26" spans="1:25" x14ac:dyDescent="0.25">
      <c r="A26">
        <v>26138515</v>
      </c>
      <c r="B26" t="s">
        <v>1</v>
      </c>
      <c r="C26" t="s">
        <v>230</v>
      </c>
      <c r="D26">
        <v>184</v>
      </c>
      <c r="E26">
        <v>78</v>
      </c>
      <c r="F26" t="s">
        <v>5</v>
      </c>
      <c r="G26">
        <v>122</v>
      </c>
      <c r="H26">
        <v>59</v>
      </c>
      <c r="I26" t="s">
        <v>16</v>
      </c>
      <c r="J26">
        <v>41</v>
      </c>
      <c r="K26">
        <v>59</v>
      </c>
      <c r="L26" t="s">
        <v>10</v>
      </c>
      <c r="M26">
        <v>86</v>
      </c>
      <c r="N26">
        <v>59</v>
      </c>
      <c r="O26" t="s">
        <v>10</v>
      </c>
      <c r="P26">
        <v>87</v>
      </c>
      <c r="Q26">
        <v>69</v>
      </c>
      <c r="R26" t="s">
        <v>10</v>
      </c>
      <c r="S26">
        <v>402</v>
      </c>
      <c r="T26">
        <v>75</v>
      </c>
      <c r="U26" t="s">
        <v>12</v>
      </c>
      <c r="V26">
        <v>399</v>
      </c>
      <c r="W26">
        <v>324</v>
      </c>
      <c r="X26" t="s">
        <v>6</v>
      </c>
      <c r="Y26">
        <v>64.8</v>
      </c>
    </row>
    <row r="27" spans="1:25" x14ac:dyDescent="0.25">
      <c r="A27">
        <v>26138516</v>
      </c>
      <c r="B27" t="s">
        <v>13</v>
      </c>
      <c r="C27" t="s">
        <v>231</v>
      </c>
      <c r="D27">
        <v>184</v>
      </c>
      <c r="E27">
        <v>80</v>
      </c>
      <c r="F27" t="s">
        <v>5</v>
      </c>
      <c r="G27">
        <v>2</v>
      </c>
      <c r="H27">
        <v>83</v>
      </c>
      <c r="I27" t="s">
        <v>8</v>
      </c>
      <c r="J27">
        <v>41</v>
      </c>
      <c r="K27">
        <v>55</v>
      </c>
      <c r="L27" t="s">
        <v>10</v>
      </c>
      <c r="M27">
        <v>86</v>
      </c>
      <c r="N27">
        <v>68</v>
      </c>
      <c r="O27" t="s">
        <v>5</v>
      </c>
      <c r="P27">
        <v>87</v>
      </c>
      <c r="Q27">
        <v>92</v>
      </c>
      <c r="R27" t="s">
        <v>3</v>
      </c>
      <c r="S27">
        <v>402</v>
      </c>
      <c r="T27">
        <v>86</v>
      </c>
      <c r="U27" t="s">
        <v>5</v>
      </c>
      <c r="V27">
        <v>464</v>
      </c>
      <c r="W27">
        <v>378</v>
      </c>
      <c r="X27" t="s">
        <v>6</v>
      </c>
      <c r="Y27">
        <v>75.599999999999994</v>
      </c>
    </row>
    <row r="28" spans="1:25" x14ac:dyDescent="0.25">
      <c r="A28">
        <v>26138517</v>
      </c>
      <c r="B28" t="s">
        <v>1</v>
      </c>
      <c r="C28" t="s">
        <v>232</v>
      </c>
      <c r="D28">
        <v>184</v>
      </c>
      <c r="E28">
        <v>98</v>
      </c>
      <c r="F28" t="s">
        <v>4</v>
      </c>
      <c r="G28">
        <v>2</v>
      </c>
      <c r="H28">
        <v>92</v>
      </c>
      <c r="I28" t="s">
        <v>4</v>
      </c>
      <c r="J28">
        <v>41</v>
      </c>
      <c r="K28">
        <v>96</v>
      </c>
      <c r="L28" t="s">
        <v>4</v>
      </c>
      <c r="M28">
        <v>86</v>
      </c>
      <c r="N28">
        <v>99</v>
      </c>
      <c r="O28" t="s">
        <v>4</v>
      </c>
      <c r="P28">
        <v>87</v>
      </c>
      <c r="Q28">
        <v>99</v>
      </c>
      <c r="R28" t="s">
        <v>4</v>
      </c>
      <c r="S28">
        <v>402</v>
      </c>
      <c r="T28">
        <v>99</v>
      </c>
      <c r="U28" t="s">
        <v>4</v>
      </c>
      <c r="V28">
        <v>583</v>
      </c>
      <c r="W28">
        <v>484</v>
      </c>
      <c r="X28" t="s">
        <v>6</v>
      </c>
      <c r="Y28">
        <v>96.8</v>
      </c>
    </row>
    <row r="29" spans="1:25" x14ac:dyDescent="0.25">
      <c r="A29">
        <v>26138518</v>
      </c>
      <c r="B29" t="s">
        <v>13</v>
      </c>
      <c r="C29" t="s">
        <v>233</v>
      </c>
      <c r="D29">
        <v>184</v>
      </c>
      <c r="E29">
        <v>90</v>
      </c>
      <c r="F29" t="s">
        <v>3</v>
      </c>
      <c r="G29">
        <v>2</v>
      </c>
      <c r="H29">
        <v>85</v>
      </c>
      <c r="I29" t="s">
        <v>8</v>
      </c>
      <c r="J29">
        <v>41</v>
      </c>
      <c r="K29">
        <v>86</v>
      </c>
      <c r="L29" t="s">
        <v>3</v>
      </c>
      <c r="M29">
        <v>86</v>
      </c>
      <c r="N29">
        <v>81</v>
      </c>
      <c r="O29" t="s">
        <v>3</v>
      </c>
      <c r="P29">
        <v>87</v>
      </c>
      <c r="Q29">
        <v>97</v>
      </c>
      <c r="R29" t="s">
        <v>4</v>
      </c>
      <c r="S29">
        <v>402</v>
      </c>
      <c r="T29">
        <v>89</v>
      </c>
      <c r="U29" t="s">
        <v>8</v>
      </c>
      <c r="V29">
        <v>528</v>
      </c>
      <c r="W29">
        <v>439</v>
      </c>
      <c r="X29" t="s">
        <v>6</v>
      </c>
      <c r="Y29">
        <v>87.8</v>
      </c>
    </row>
    <row r="30" spans="1:25" x14ac:dyDescent="0.25">
      <c r="A30">
        <v>26138519</v>
      </c>
      <c r="B30" t="s">
        <v>13</v>
      </c>
      <c r="C30" t="s">
        <v>234</v>
      </c>
      <c r="D30">
        <v>184</v>
      </c>
      <c r="E30">
        <v>80</v>
      </c>
      <c r="F30" t="s">
        <v>5</v>
      </c>
      <c r="G30">
        <v>2</v>
      </c>
      <c r="H30">
        <v>84</v>
      </c>
      <c r="I30" t="s">
        <v>8</v>
      </c>
      <c r="J30">
        <v>241</v>
      </c>
      <c r="K30">
        <v>55</v>
      </c>
      <c r="L30" t="s">
        <v>10</v>
      </c>
      <c r="M30">
        <v>86</v>
      </c>
      <c r="N30">
        <v>84</v>
      </c>
      <c r="O30" t="s">
        <v>3</v>
      </c>
      <c r="P30">
        <v>87</v>
      </c>
      <c r="Q30">
        <v>95</v>
      </c>
      <c r="R30" t="s">
        <v>4</v>
      </c>
      <c r="S30">
        <v>402</v>
      </c>
      <c r="T30">
        <v>87</v>
      </c>
      <c r="U30" t="s">
        <v>5</v>
      </c>
      <c r="V30">
        <v>485</v>
      </c>
      <c r="W30">
        <v>398</v>
      </c>
      <c r="X30" t="s">
        <v>6</v>
      </c>
      <c r="Y30">
        <v>79.599999999999994</v>
      </c>
    </row>
    <row r="31" spans="1:25" x14ac:dyDescent="0.25">
      <c r="A31">
        <v>26138520</v>
      </c>
      <c r="B31" t="s">
        <v>13</v>
      </c>
      <c r="C31" t="s">
        <v>235</v>
      </c>
      <c r="D31">
        <v>184</v>
      </c>
      <c r="E31">
        <v>98</v>
      </c>
      <c r="F31" t="s">
        <v>4</v>
      </c>
      <c r="G31">
        <v>2</v>
      </c>
      <c r="H31">
        <v>93</v>
      </c>
      <c r="I31" t="s">
        <v>4</v>
      </c>
      <c r="J31">
        <v>41</v>
      </c>
      <c r="K31">
        <v>83</v>
      </c>
      <c r="L31" t="s">
        <v>3</v>
      </c>
      <c r="M31">
        <v>86</v>
      </c>
      <c r="N31">
        <v>92</v>
      </c>
      <c r="O31" t="s">
        <v>4</v>
      </c>
      <c r="P31">
        <v>87</v>
      </c>
      <c r="Q31">
        <v>97</v>
      </c>
      <c r="R31" t="s">
        <v>4</v>
      </c>
      <c r="S31">
        <v>402</v>
      </c>
      <c r="T31">
        <v>93</v>
      </c>
      <c r="U31" t="s">
        <v>3</v>
      </c>
      <c r="V31">
        <v>556</v>
      </c>
      <c r="W31">
        <v>463</v>
      </c>
      <c r="X31" t="s">
        <v>6</v>
      </c>
      <c r="Y31">
        <v>92.6</v>
      </c>
    </row>
    <row r="32" spans="1:25" x14ac:dyDescent="0.25">
      <c r="A32">
        <v>26138521</v>
      </c>
      <c r="B32" t="s">
        <v>1</v>
      </c>
      <c r="C32" t="s">
        <v>69</v>
      </c>
      <c r="D32">
        <v>184</v>
      </c>
      <c r="E32">
        <v>80</v>
      </c>
      <c r="F32" t="s">
        <v>5</v>
      </c>
      <c r="G32">
        <v>2</v>
      </c>
      <c r="H32">
        <v>79</v>
      </c>
      <c r="I32" t="s">
        <v>5</v>
      </c>
      <c r="J32">
        <v>41</v>
      </c>
      <c r="K32">
        <v>58</v>
      </c>
      <c r="L32" t="s">
        <v>10</v>
      </c>
      <c r="M32">
        <v>86</v>
      </c>
      <c r="N32">
        <v>70</v>
      </c>
      <c r="O32" t="s">
        <v>8</v>
      </c>
      <c r="P32">
        <v>87</v>
      </c>
      <c r="Q32">
        <v>87</v>
      </c>
      <c r="R32" t="s">
        <v>8</v>
      </c>
      <c r="S32">
        <v>402</v>
      </c>
      <c r="T32">
        <v>81</v>
      </c>
      <c r="U32" t="s">
        <v>16</v>
      </c>
      <c r="V32">
        <v>455</v>
      </c>
      <c r="W32">
        <v>374</v>
      </c>
      <c r="X32" t="s">
        <v>6</v>
      </c>
      <c r="Y32">
        <v>74.8</v>
      </c>
    </row>
    <row r="33" spans="1:25" x14ac:dyDescent="0.25">
      <c r="A33">
        <v>26138522</v>
      </c>
      <c r="B33" t="s">
        <v>1</v>
      </c>
      <c r="C33" t="s">
        <v>236</v>
      </c>
      <c r="D33">
        <v>184</v>
      </c>
      <c r="E33">
        <v>56</v>
      </c>
      <c r="F33" t="s">
        <v>12</v>
      </c>
      <c r="G33">
        <v>2</v>
      </c>
      <c r="H33">
        <v>69</v>
      </c>
      <c r="I33" t="s">
        <v>16</v>
      </c>
      <c r="J33">
        <v>41</v>
      </c>
      <c r="K33">
        <v>40</v>
      </c>
      <c r="L33" t="s">
        <v>12</v>
      </c>
      <c r="M33">
        <v>86</v>
      </c>
      <c r="N33">
        <v>55</v>
      </c>
      <c r="O33" t="s">
        <v>10</v>
      </c>
      <c r="P33">
        <v>87</v>
      </c>
      <c r="Q33">
        <v>69</v>
      </c>
      <c r="R33" t="s">
        <v>10</v>
      </c>
      <c r="S33">
        <v>402</v>
      </c>
      <c r="T33">
        <v>70</v>
      </c>
      <c r="U33" t="s">
        <v>19</v>
      </c>
      <c r="V33">
        <v>359</v>
      </c>
      <c r="W33">
        <v>289</v>
      </c>
      <c r="X33" t="s">
        <v>6</v>
      </c>
      <c r="Y33">
        <v>57.8</v>
      </c>
    </row>
    <row r="34" spans="1:25" x14ac:dyDescent="0.25">
      <c r="A34">
        <v>26138523</v>
      </c>
      <c r="B34" t="s">
        <v>1</v>
      </c>
      <c r="C34" t="s">
        <v>237</v>
      </c>
      <c r="D34">
        <v>184</v>
      </c>
      <c r="E34">
        <v>60</v>
      </c>
      <c r="F34" t="s">
        <v>12</v>
      </c>
      <c r="G34">
        <v>122</v>
      </c>
      <c r="H34">
        <v>81</v>
      </c>
      <c r="I34" t="s">
        <v>8</v>
      </c>
      <c r="J34">
        <v>41</v>
      </c>
      <c r="K34">
        <v>60</v>
      </c>
      <c r="L34" t="s">
        <v>5</v>
      </c>
      <c r="M34">
        <v>86</v>
      </c>
      <c r="N34">
        <v>70</v>
      </c>
      <c r="O34" t="s">
        <v>8</v>
      </c>
      <c r="P34">
        <v>87</v>
      </c>
      <c r="Q34">
        <v>79</v>
      </c>
      <c r="R34" t="s">
        <v>5</v>
      </c>
      <c r="S34">
        <v>402</v>
      </c>
      <c r="T34">
        <v>73</v>
      </c>
      <c r="U34" t="s">
        <v>12</v>
      </c>
      <c r="V34">
        <v>423</v>
      </c>
      <c r="W34">
        <v>350</v>
      </c>
      <c r="X34" t="s">
        <v>6</v>
      </c>
      <c r="Y34">
        <v>70</v>
      </c>
    </row>
    <row r="35" spans="1:25" x14ac:dyDescent="0.25">
      <c r="A35">
        <v>26138524</v>
      </c>
      <c r="B35" t="s">
        <v>13</v>
      </c>
      <c r="C35" t="s">
        <v>238</v>
      </c>
      <c r="D35">
        <v>184</v>
      </c>
      <c r="E35">
        <v>58</v>
      </c>
      <c r="F35" t="s">
        <v>12</v>
      </c>
      <c r="G35">
        <v>2</v>
      </c>
      <c r="H35">
        <v>68</v>
      </c>
      <c r="I35" t="s">
        <v>16</v>
      </c>
      <c r="J35">
        <v>41</v>
      </c>
      <c r="K35">
        <v>49</v>
      </c>
      <c r="L35" t="s">
        <v>16</v>
      </c>
      <c r="M35">
        <v>86</v>
      </c>
      <c r="N35">
        <v>44</v>
      </c>
      <c r="O35" t="s">
        <v>12</v>
      </c>
      <c r="P35">
        <v>87</v>
      </c>
      <c r="Q35">
        <v>69</v>
      </c>
      <c r="R35" t="s">
        <v>10</v>
      </c>
      <c r="S35">
        <v>402</v>
      </c>
      <c r="T35">
        <v>70</v>
      </c>
      <c r="U35" t="s">
        <v>19</v>
      </c>
      <c r="V35">
        <v>358</v>
      </c>
      <c r="W35">
        <v>288</v>
      </c>
      <c r="X35" t="s">
        <v>6</v>
      </c>
      <c r="Y35">
        <v>57.6</v>
      </c>
    </row>
    <row r="36" spans="1:25" x14ac:dyDescent="0.25">
      <c r="A36">
        <v>26138525</v>
      </c>
      <c r="B36" t="s">
        <v>13</v>
      </c>
      <c r="C36" t="s">
        <v>82</v>
      </c>
      <c r="D36">
        <v>184</v>
      </c>
      <c r="E36">
        <v>60</v>
      </c>
      <c r="F36" t="s">
        <v>12</v>
      </c>
      <c r="G36">
        <v>2</v>
      </c>
      <c r="H36">
        <v>68</v>
      </c>
      <c r="I36" t="s">
        <v>16</v>
      </c>
      <c r="J36">
        <v>41</v>
      </c>
      <c r="K36">
        <v>48</v>
      </c>
      <c r="L36" t="s">
        <v>16</v>
      </c>
      <c r="M36">
        <v>86</v>
      </c>
      <c r="N36">
        <v>58</v>
      </c>
      <c r="O36" t="s">
        <v>10</v>
      </c>
      <c r="P36">
        <v>87</v>
      </c>
      <c r="Q36">
        <v>76</v>
      </c>
      <c r="R36" t="s">
        <v>5</v>
      </c>
      <c r="S36">
        <v>402</v>
      </c>
      <c r="T36">
        <v>72</v>
      </c>
      <c r="U36" t="s">
        <v>12</v>
      </c>
      <c r="V36">
        <v>382</v>
      </c>
      <c r="W36">
        <v>310</v>
      </c>
      <c r="X36" t="s">
        <v>6</v>
      </c>
      <c r="Y36">
        <v>62</v>
      </c>
    </row>
    <row r="37" spans="1:25" x14ac:dyDescent="0.25">
      <c r="A37">
        <v>26138526</v>
      </c>
      <c r="B37" t="s">
        <v>1</v>
      </c>
      <c r="C37" t="s">
        <v>239</v>
      </c>
      <c r="D37">
        <v>184</v>
      </c>
      <c r="E37">
        <v>57</v>
      </c>
      <c r="F37" t="s">
        <v>12</v>
      </c>
      <c r="G37">
        <v>2</v>
      </c>
      <c r="H37">
        <v>60</v>
      </c>
      <c r="I37" t="s">
        <v>12</v>
      </c>
      <c r="J37">
        <v>41</v>
      </c>
      <c r="K37">
        <v>43</v>
      </c>
      <c r="L37" t="s">
        <v>12</v>
      </c>
      <c r="M37">
        <v>86</v>
      </c>
      <c r="N37">
        <v>56</v>
      </c>
      <c r="O37" t="s">
        <v>10</v>
      </c>
      <c r="P37">
        <v>87</v>
      </c>
      <c r="Q37">
        <v>69</v>
      </c>
      <c r="R37" t="s">
        <v>10</v>
      </c>
      <c r="S37">
        <v>402</v>
      </c>
      <c r="T37">
        <v>68</v>
      </c>
      <c r="U37" t="s">
        <v>19</v>
      </c>
      <c r="V37">
        <v>353</v>
      </c>
      <c r="W37">
        <v>285</v>
      </c>
      <c r="X37" t="s">
        <v>6</v>
      </c>
      <c r="Y37">
        <v>57</v>
      </c>
    </row>
    <row r="38" spans="1:25" x14ac:dyDescent="0.25">
      <c r="A38">
        <v>26138527</v>
      </c>
      <c r="B38" t="s">
        <v>1</v>
      </c>
      <c r="C38" t="s">
        <v>240</v>
      </c>
      <c r="D38">
        <v>184</v>
      </c>
      <c r="E38">
        <v>65</v>
      </c>
      <c r="F38" t="s">
        <v>16</v>
      </c>
      <c r="G38">
        <v>122</v>
      </c>
      <c r="H38">
        <v>58</v>
      </c>
      <c r="I38" t="s">
        <v>16</v>
      </c>
      <c r="J38">
        <v>241</v>
      </c>
      <c r="K38">
        <v>50</v>
      </c>
      <c r="L38" t="s">
        <v>16</v>
      </c>
      <c r="M38">
        <v>86</v>
      </c>
      <c r="N38">
        <v>60</v>
      </c>
      <c r="O38" t="s">
        <v>10</v>
      </c>
      <c r="P38">
        <v>87</v>
      </c>
      <c r="Q38">
        <v>70</v>
      </c>
      <c r="R38" t="s">
        <v>10</v>
      </c>
      <c r="S38">
        <v>402</v>
      </c>
      <c r="T38">
        <v>70</v>
      </c>
      <c r="U38" t="s">
        <v>19</v>
      </c>
      <c r="V38">
        <v>373</v>
      </c>
      <c r="W38">
        <v>303</v>
      </c>
      <c r="X38" t="s">
        <v>6</v>
      </c>
      <c r="Y38">
        <v>60.6</v>
      </c>
    </row>
    <row r="39" spans="1:25" x14ac:dyDescent="0.25">
      <c r="A39">
        <v>26138528</v>
      </c>
      <c r="B39" t="s">
        <v>1</v>
      </c>
      <c r="C39" t="s">
        <v>241</v>
      </c>
      <c r="D39">
        <v>184</v>
      </c>
      <c r="E39">
        <v>57</v>
      </c>
      <c r="F39" t="s">
        <v>12</v>
      </c>
      <c r="G39">
        <v>122</v>
      </c>
      <c r="H39">
        <v>57</v>
      </c>
      <c r="I39" t="s">
        <v>12</v>
      </c>
      <c r="J39">
        <v>41</v>
      </c>
      <c r="K39">
        <v>45</v>
      </c>
      <c r="L39" t="s">
        <v>16</v>
      </c>
      <c r="M39">
        <v>86</v>
      </c>
      <c r="N39">
        <v>53</v>
      </c>
      <c r="O39" t="s">
        <v>10</v>
      </c>
      <c r="P39">
        <v>87</v>
      </c>
      <c r="Q39">
        <v>79</v>
      </c>
      <c r="R39" t="s">
        <v>5</v>
      </c>
      <c r="S39">
        <v>402</v>
      </c>
      <c r="T39">
        <v>69</v>
      </c>
      <c r="U39" t="s">
        <v>19</v>
      </c>
      <c r="V39">
        <v>360</v>
      </c>
      <c r="W39">
        <v>291</v>
      </c>
      <c r="X39" t="s">
        <v>6</v>
      </c>
      <c r="Y39">
        <v>58.2</v>
      </c>
    </row>
    <row r="40" spans="1:25" x14ac:dyDescent="0.25">
      <c r="A40">
        <v>26138529</v>
      </c>
      <c r="B40" t="s">
        <v>1</v>
      </c>
      <c r="C40" t="s">
        <v>242</v>
      </c>
      <c r="D40">
        <v>184</v>
      </c>
      <c r="E40">
        <v>57</v>
      </c>
      <c r="F40" t="s">
        <v>12</v>
      </c>
      <c r="G40">
        <v>2</v>
      </c>
      <c r="H40">
        <v>61</v>
      </c>
      <c r="I40" t="s">
        <v>12</v>
      </c>
      <c r="J40">
        <v>241</v>
      </c>
      <c r="K40">
        <v>43</v>
      </c>
      <c r="L40" t="s">
        <v>12</v>
      </c>
      <c r="M40">
        <v>86</v>
      </c>
      <c r="N40">
        <v>59</v>
      </c>
      <c r="O40" t="s">
        <v>10</v>
      </c>
      <c r="P40">
        <v>87</v>
      </c>
      <c r="Q40">
        <v>79</v>
      </c>
      <c r="R40" t="s">
        <v>5</v>
      </c>
      <c r="S40">
        <v>402</v>
      </c>
      <c r="T40">
        <v>71</v>
      </c>
      <c r="U40" t="s">
        <v>12</v>
      </c>
      <c r="V40">
        <v>370</v>
      </c>
      <c r="W40">
        <v>299</v>
      </c>
      <c r="X40" t="s">
        <v>6</v>
      </c>
      <c r="Y40">
        <v>59.8</v>
      </c>
    </row>
    <row r="41" spans="1:25" x14ac:dyDescent="0.25">
      <c r="A41">
        <v>26138530</v>
      </c>
      <c r="B41" t="s">
        <v>13</v>
      </c>
      <c r="C41" t="s">
        <v>243</v>
      </c>
      <c r="D41">
        <v>184</v>
      </c>
      <c r="E41">
        <v>69</v>
      </c>
      <c r="F41" t="s">
        <v>16</v>
      </c>
      <c r="G41">
        <v>2</v>
      </c>
      <c r="H41">
        <v>69</v>
      </c>
      <c r="I41" t="s">
        <v>16</v>
      </c>
      <c r="J41">
        <v>41</v>
      </c>
      <c r="K41">
        <v>53</v>
      </c>
      <c r="L41" t="s">
        <v>10</v>
      </c>
      <c r="M41">
        <v>86</v>
      </c>
      <c r="N41">
        <v>57</v>
      </c>
      <c r="O41" t="s">
        <v>10</v>
      </c>
      <c r="P41">
        <v>87</v>
      </c>
      <c r="Q41">
        <v>79</v>
      </c>
      <c r="R41" t="s">
        <v>5</v>
      </c>
      <c r="S41">
        <v>402</v>
      </c>
      <c r="T41">
        <v>75</v>
      </c>
      <c r="U41" t="s">
        <v>12</v>
      </c>
      <c r="V41">
        <v>402</v>
      </c>
      <c r="W41">
        <v>327</v>
      </c>
      <c r="X41" t="s">
        <v>6</v>
      </c>
      <c r="Y41">
        <v>65.400000000000006</v>
      </c>
    </row>
    <row r="42" spans="1:25" x14ac:dyDescent="0.25">
      <c r="A42">
        <v>26138531</v>
      </c>
      <c r="B42" t="s">
        <v>1</v>
      </c>
      <c r="C42" t="s">
        <v>244</v>
      </c>
      <c r="D42">
        <v>184</v>
      </c>
      <c r="E42">
        <v>69</v>
      </c>
      <c r="F42" t="s">
        <v>16</v>
      </c>
      <c r="G42">
        <v>2</v>
      </c>
      <c r="H42">
        <v>79</v>
      </c>
      <c r="I42" t="s">
        <v>5</v>
      </c>
      <c r="J42">
        <v>241</v>
      </c>
      <c r="K42">
        <v>42</v>
      </c>
      <c r="L42" t="s">
        <v>12</v>
      </c>
      <c r="M42">
        <v>86</v>
      </c>
      <c r="N42">
        <v>60</v>
      </c>
      <c r="O42" t="s">
        <v>10</v>
      </c>
      <c r="P42">
        <v>87</v>
      </c>
      <c r="Q42">
        <v>89</v>
      </c>
      <c r="R42" t="s">
        <v>3</v>
      </c>
      <c r="S42">
        <v>402</v>
      </c>
      <c r="T42">
        <v>79</v>
      </c>
      <c r="U42" t="s">
        <v>16</v>
      </c>
      <c r="V42">
        <v>418</v>
      </c>
      <c r="W42">
        <v>339</v>
      </c>
      <c r="X42" t="s">
        <v>6</v>
      </c>
      <c r="Y42">
        <v>67.8</v>
      </c>
    </row>
    <row r="43" spans="1:25" x14ac:dyDescent="0.25">
      <c r="A43">
        <v>26138532</v>
      </c>
      <c r="B43" t="s">
        <v>13</v>
      </c>
      <c r="C43" t="s">
        <v>245</v>
      </c>
      <c r="D43">
        <v>184</v>
      </c>
      <c r="E43">
        <v>57</v>
      </c>
      <c r="F43" t="s">
        <v>12</v>
      </c>
      <c r="G43">
        <v>2</v>
      </c>
      <c r="H43">
        <v>61</v>
      </c>
      <c r="I43" t="s">
        <v>12</v>
      </c>
      <c r="J43">
        <v>241</v>
      </c>
      <c r="K43">
        <v>36</v>
      </c>
      <c r="L43" t="s">
        <v>19</v>
      </c>
      <c r="M43">
        <v>86</v>
      </c>
      <c r="N43">
        <v>45</v>
      </c>
      <c r="O43" t="s">
        <v>12</v>
      </c>
      <c r="P43">
        <v>87</v>
      </c>
      <c r="Q43">
        <v>69</v>
      </c>
      <c r="R43" t="s">
        <v>10</v>
      </c>
      <c r="S43">
        <v>402</v>
      </c>
      <c r="T43">
        <v>68</v>
      </c>
      <c r="U43" t="s">
        <v>19</v>
      </c>
      <c r="V43">
        <v>336</v>
      </c>
      <c r="W43">
        <v>268</v>
      </c>
      <c r="X43" t="s">
        <v>6</v>
      </c>
      <c r="Y43">
        <v>53.6</v>
      </c>
    </row>
    <row r="44" spans="1:25" x14ac:dyDescent="0.25">
      <c r="A44">
        <v>26138533</v>
      </c>
      <c r="B44" t="s">
        <v>13</v>
      </c>
      <c r="C44" t="s">
        <v>246</v>
      </c>
      <c r="D44">
        <v>184</v>
      </c>
      <c r="E44">
        <v>59</v>
      </c>
      <c r="F44" t="s">
        <v>12</v>
      </c>
      <c r="G44">
        <v>2</v>
      </c>
      <c r="H44">
        <v>61</v>
      </c>
      <c r="I44" t="s">
        <v>12</v>
      </c>
      <c r="J44">
        <v>241</v>
      </c>
      <c r="K44">
        <v>40</v>
      </c>
      <c r="L44" t="s">
        <v>12</v>
      </c>
      <c r="M44">
        <v>86</v>
      </c>
      <c r="N44">
        <v>45</v>
      </c>
      <c r="O44" t="s">
        <v>12</v>
      </c>
      <c r="P44">
        <v>87</v>
      </c>
      <c r="Q44">
        <v>79</v>
      </c>
      <c r="R44" t="s">
        <v>5</v>
      </c>
      <c r="S44">
        <v>402</v>
      </c>
      <c r="T44">
        <v>71</v>
      </c>
      <c r="U44" t="s">
        <v>12</v>
      </c>
      <c r="V44">
        <v>355</v>
      </c>
      <c r="W44">
        <v>284</v>
      </c>
      <c r="X44" t="s">
        <v>6</v>
      </c>
      <c r="Y44">
        <v>56.8</v>
      </c>
    </row>
    <row r="45" spans="1:25" x14ac:dyDescent="0.25">
      <c r="A45">
        <v>26138534</v>
      </c>
      <c r="B45" t="s">
        <v>13</v>
      </c>
      <c r="C45" t="s">
        <v>247</v>
      </c>
      <c r="D45">
        <v>184</v>
      </c>
      <c r="E45">
        <v>75</v>
      </c>
      <c r="F45" t="s">
        <v>10</v>
      </c>
      <c r="G45">
        <v>2</v>
      </c>
      <c r="H45">
        <v>66</v>
      </c>
      <c r="I45" t="s">
        <v>16</v>
      </c>
      <c r="J45">
        <v>241</v>
      </c>
      <c r="K45">
        <v>50</v>
      </c>
      <c r="L45" t="s">
        <v>16</v>
      </c>
      <c r="M45">
        <v>86</v>
      </c>
      <c r="N45">
        <v>59</v>
      </c>
      <c r="O45" t="s">
        <v>10</v>
      </c>
      <c r="P45">
        <v>87</v>
      </c>
      <c r="Q45">
        <v>88</v>
      </c>
      <c r="R45" t="s">
        <v>8</v>
      </c>
      <c r="S45">
        <v>402</v>
      </c>
      <c r="T45">
        <v>77</v>
      </c>
      <c r="U45" t="s">
        <v>16</v>
      </c>
      <c r="V45">
        <v>415</v>
      </c>
      <c r="W45">
        <v>338</v>
      </c>
      <c r="X45" t="s">
        <v>6</v>
      </c>
      <c r="Y45">
        <v>67.599999999999994</v>
      </c>
    </row>
    <row r="46" spans="1:25" x14ac:dyDescent="0.25">
      <c r="A46">
        <v>26138535</v>
      </c>
      <c r="B46" t="s">
        <v>1</v>
      </c>
      <c r="C46" t="s">
        <v>248</v>
      </c>
      <c r="D46">
        <v>184</v>
      </c>
      <c r="E46">
        <v>68</v>
      </c>
      <c r="F46" t="s">
        <v>16</v>
      </c>
      <c r="G46">
        <v>2</v>
      </c>
      <c r="H46">
        <v>68</v>
      </c>
      <c r="I46" t="s">
        <v>16</v>
      </c>
      <c r="J46">
        <v>41</v>
      </c>
      <c r="K46">
        <v>55</v>
      </c>
      <c r="L46" t="s">
        <v>10</v>
      </c>
      <c r="M46">
        <v>86</v>
      </c>
      <c r="N46">
        <v>52</v>
      </c>
      <c r="O46" t="s">
        <v>16</v>
      </c>
      <c r="P46">
        <v>87</v>
      </c>
      <c r="Q46">
        <v>78</v>
      </c>
      <c r="R46" t="s">
        <v>5</v>
      </c>
      <c r="S46">
        <v>402</v>
      </c>
      <c r="T46">
        <v>74</v>
      </c>
      <c r="U46" t="s">
        <v>12</v>
      </c>
      <c r="V46">
        <v>395</v>
      </c>
      <c r="W46">
        <v>321</v>
      </c>
      <c r="X46" t="s">
        <v>6</v>
      </c>
      <c r="Y46">
        <v>64.2</v>
      </c>
    </row>
    <row r="47" spans="1:25" x14ac:dyDescent="0.25">
      <c r="A47">
        <v>26138536</v>
      </c>
      <c r="B47" t="s">
        <v>1</v>
      </c>
      <c r="C47" t="s">
        <v>249</v>
      </c>
      <c r="D47">
        <v>184</v>
      </c>
      <c r="E47">
        <v>59</v>
      </c>
      <c r="F47" t="s">
        <v>12</v>
      </c>
      <c r="G47">
        <v>2</v>
      </c>
      <c r="H47">
        <v>65</v>
      </c>
      <c r="I47" t="s">
        <v>16</v>
      </c>
      <c r="J47">
        <v>241</v>
      </c>
      <c r="K47">
        <v>40</v>
      </c>
      <c r="L47" t="s">
        <v>12</v>
      </c>
      <c r="M47">
        <v>86</v>
      </c>
      <c r="N47">
        <v>43</v>
      </c>
      <c r="O47" t="s">
        <v>12</v>
      </c>
      <c r="P47">
        <v>87</v>
      </c>
      <c r="Q47">
        <v>60</v>
      </c>
      <c r="R47" t="s">
        <v>16</v>
      </c>
      <c r="S47">
        <v>402</v>
      </c>
      <c r="T47">
        <v>68</v>
      </c>
      <c r="U47" t="s">
        <v>19</v>
      </c>
      <c r="V47">
        <v>335</v>
      </c>
      <c r="W47">
        <v>267</v>
      </c>
      <c r="X47" t="s">
        <v>6</v>
      </c>
      <c r="Y47">
        <v>53.4</v>
      </c>
    </row>
    <row r="48" spans="1:25" x14ac:dyDescent="0.25">
      <c r="A48">
        <v>26138537</v>
      </c>
      <c r="B48" t="s">
        <v>1</v>
      </c>
      <c r="C48" t="s">
        <v>250</v>
      </c>
      <c r="D48">
        <v>184</v>
      </c>
      <c r="E48">
        <v>60</v>
      </c>
      <c r="F48" t="s">
        <v>12</v>
      </c>
      <c r="G48">
        <v>2</v>
      </c>
      <c r="H48">
        <v>60</v>
      </c>
      <c r="I48" t="s">
        <v>12</v>
      </c>
      <c r="J48">
        <v>241</v>
      </c>
      <c r="K48">
        <v>41</v>
      </c>
      <c r="L48" t="s">
        <v>12</v>
      </c>
      <c r="M48">
        <v>86</v>
      </c>
      <c r="N48">
        <v>54</v>
      </c>
      <c r="O48" t="s">
        <v>10</v>
      </c>
      <c r="P48">
        <v>87</v>
      </c>
      <c r="Q48">
        <v>79</v>
      </c>
      <c r="R48" t="s">
        <v>5</v>
      </c>
      <c r="S48">
        <v>402</v>
      </c>
      <c r="T48">
        <v>71</v>
      </c>
      <c r="U48" t="s">
        <v>12</v>
      </c>
      <c r="V48">
        <v>365</v>
      </c>
      <c r="W48">
        <v>294</v>
      </c>
      <c r="X48" t="s">
        <v>6</v>
      </c>
      <c r="Y48">
        <v>58.8</v>
      </c>
    </row>
    <row r="49" spans="1:25" x14ac:dyDescent="0.25">
      <c r="A49">
        <v>26138538</v>
      </c>
      <c r="B49" t="s">
        <v>13</v>
      </c>
      <c r="C49" t="s">
        <v>251</v>
      </c>
      <c r="D49">
        <v>184</v>
      </c>
      <c r="E49">
        <v>90</v>
      </c>
      <c r="F49" t="s">
        <v>3</v>
      </c>
      <c r="G49">
        <v>2</v>
      </c>
      <c r="H49">
        <v>78</v>
      </c>
      <c r="I49" t="s">
        <v>5</v>
      </c>
      <c r="J49">
        <v>41</v>
      </c>
      <c r="K49">
        <v>67</v>
      </c>
      <c r="L49" t="s">
        <v>5</v>
      </c>
      <c r="M49">
        <v>86</v>
      </c>
      <c r="N49">
        <v>70</v>
      </c>
      <c r="O49" t="s">
        <v>8</v>
      </c>
      <c r="P49">
        <v>87</v>
      </c>
      <c r="Q49">
        <v>90</v>
      </c>
      <c r="R49" t="s">
        <v>3</v>
      </c>
      <c r="S49">
        <v>402</v>
      </c>
      <c r="T49">
        <v>83</v>
      </c>
      <c r="U49" t="s">
        <v>10</v>
      </c>
      <c r="V49">
        <v>478</v>
      </c>
      <c r="W49">
        <v>395</v>
      </c>
      <c r="X49" t="s">
        <v>6</v>
      </c>
      <c r="Y49">
        <v>79</v>
      </c>
    </row>
    <row r="50" spans="1:25" x14ac:dyDescent="0.25">
      <c r="A50">
        <v>26138539</v>
      </c>
      <c r="B50" t="s">
        <v>1</v>
      </c>
      <c r="C50" t="s">
        <v>252</v>
      </c>
      <c r="D50">
        <v>184</v>
      </c>
      <c r="E50">
        <v>74</v>
      </c>
      <c r="F50" t="s">
        <v>10</v>
      </c>
      <c r="G50">
        <v>2</v>
      </c>
      <c r="H50">
        <v>74</v>
      </c>
      <c r="I50" t="s">
        <v>10</v>
      </c>
      <c r="J50">
        <v>241</v>
      </c>
      <c r="K50">
        <v>50</v>
      </c>
      <c r="L50" t="s">
        <v>16</v>
      </c>
      <c r="M50">
        <v>86</v>
      </c>
      <c r="N50">
        <v>68</v>
      </c>
      <c r="O50" t="s">
        <v>5</v>
      </c>
      <c r="P50">
        <v>87</v>
      </c>
      <c r="Q50">
        <v>88</v>
      </c>
      <c r="R50" t="s">
        <v>8</v>
      </c>
      <c r="S50">
        <v>402</v>
      </c>
      <c r="T50">
        <v>82</v>
      </c>
      <c r="U50" t="s">
        <v>10</v>
      </c>
      <c r="V50">
        <v>436</v>
      </c>
      <c r="W50">
        <v>354</v>
      </c>
      <c r="X50" t="s">
        <v>6</v>
      </c>
      <c r="Y50">
        <v>70.8</v>
      </c>
    </row>
    <row r="51" spans="1:25" x14ac:dyDescent="0.25">
      <c r="A51">
        <v>26138540</v>
      </c>
      <c r="B51" t="s">
        <v>1</v>
      </c>
      <c r="C51" t="s">
        <v>253</v>
      </c>
      <c r="D51">
        <v>184</v>
      </c>
      <c r="E51">
        <v>59</v>
      </c>
      <c r="F51" t="s">
        <v>12</v>
      </c>
      <c r="G51">
        <v>2</v>
      </c>
      <c r="H51">
        <v>70</v>
      </c>
      <c r="I51" t="s">
        <v>10</v>
      </c>
      <c r="J51">
        <v>41</v>
      </c>
      <c r="K51">
        <v>69</v>
      </c>
      <c r="L51" t="s">
        <v>5</v>
      </c>
      <c r="M51">
        <v>86</v>
      </c>
      <c r="N51">
        <v>60</v>
      </c>
      <c r="O51" t="s">
        <v>10</v>
      </c>
      <c r="P51">
        <v>87</v>
      </c>
      <c r="Q51">
        <v>79</v>
      </c>
      <c r="R51" t="s">
        <v>5</v>
      </c>
      <c r="S51">
        <v>402</v>
      </c>
      <c r="T51">
        <v>75</v>
      </c>
      <c r="U51" t="s">
        <v>12</v>
      </c>
      <c r="V51">
        <v>412</v>
      </c>
      <c r="W51">
        <v>337</v>
      </c>
      <c r="X51" t="s">
        <v>6</v>
      </c>
      <c r="Y51">
        <v>67.400000000000006</v>
      </c>
    </row>
    <row r="52" spans="1:25" x14ac:dyDescent="0.25">
      <c r="A52">
        <v>26138541</v>
      </c>
      <c r="B52" t="s">
        <v>1</v>
      </c>
      <c r="C52" t="s">
        <v>254</v>
      </c>
      <c r="D52">
        <v>184</v>
      </c>
      <c r="E52">
        <v>90</v>
      </c>
      <c r="F52" t="s">
        <v>3</v>
      </c>
      <c r="G52">
        <v>2</v>
      </c>
      <c r="H52">
        <v>90</v>
      </c>
      <c r="I52" t="s">
        <v>3</v>
      </c>
      <c r="J52">
        <v>41</v>
      </c>
      <c r="K52">
        <v>96</v>
      </c>
      <c r="L52" t="s">
        <v>4</v>
      </c>
      <c r="M52">
        <v>86</v>
      </c>
      <c r="N52">
        <v>99</v>
      </c>
      <c r="O52" t="s">
        <v>4</v>
      </c>
      <c r="P52">
        <v>87</v>
      </c>
      <c r="Q52">
        <v>99</v>
      </c>
      <c r="R52" t="s">
        <v>4</v>
      </c>
      <c r="S52">
        <v>402</v>
      </c>
      <c r="T52">
        <v>94</v>
      </c>
      <c r="U52" t="s">
        <v>3</v>
      </c>
      <c r="V52">
        <v>568</v>
      </c>
      <c r="W52">
        <v>474</v>
      </c>
      <c r="X52" t="s">
        <v>6</v>
      </c>
      <c r="Y52">
        <v>94.8</v>
      </c>
    </row>
    <row r="53" spans="1:25" x14ac:dyDescent="0.25">
      <c r="A53">
        <v>26138542</v>
      </c>
      <c r="B53" t="s">
        <v>1</v>
      </c>
      <c r="C53" t="s">
        <v>255</v>
      </c>
      <c r="D53">
        <v>184</v>
      </c>
      <c r="E53">
        <v>49</v>
      </c>
      <c r="F53" t="s">
        <v>19</v>
      </c>
      <c r="G53">
        <v>2</v>
      </c>
      <c r="H53">
        <v>68</v>
      </c>
      <c r="I53" t="s">
        <v>16</v>
      </c>
      <c r="J53">
        <v>241</v>
      </c>
      <c r="K53">
        <v>40</v>
      </c>
      <c r="L53" t="s">
        <v>12</v>
      </c>
      <c r="M53">
        <v>86</v>
      </c>
      <c r="N53">
        <v>56</v>
      </c>
      <c r="O53" t="s">
        <v>10</v>
      </c>
      <c r="P53">
        <v>87</v>
      </c>
      <c r="Q53">
        <v>79</v>
      </c>
      <c r="R53" t="s">
        <v>5</v>
      </c>
      <c r="S53">
        <v>402</v>
      </c>
      <c r="T53">
        <v>72</v>
      </c>
      <c r="U53" t="s">
        <v>12</v>
      </c>
      <c r="V53">
        <v>364</v>
      </c>
      <c r="W53">
        <v>292</v>
      </c>
      <c r="X53" t="s">
        <v>6</v>
      </c>
      <c r="Y53">
        <v>58.4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89F1-C2BE-43C2-BF35-ABFC4ABB7D57}">
  <dimension ref="A1:U18"/>
  <sheetViews>
    <sheetView workbookViewId="0">
      <selection sqref="A1:S2"/>
    </sheetView>
  </sheetViews>
  <sheetFormatPr defaultRowHeight="15" x14ac:dyDescent="0.25"/>
  <cols>
    <col min="3" max="4" width="7" customWidth="1"/>
    <col min="5" max="17" width="4.28515625" customWidth="1"/>
    <col min="18" max="19" width="6.42578125" customWidth="1"/>
  </cols>
  <sheetData>
    <row r="1" spans="1:21" ht="31.5" x14ac:dyDescent="0.5">
      <c r="A1" s="37" t="s">
        <v>383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26.25" x14ac:dyDescent="0.4">
      <c r="A2" s="53" t="s">
        <v>415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1" ht="27.75" customHeight="1" x14ac:dyDescent="0.25">
      <c r="A3" s="54" t="s">
        <v>416</v>
      </c>
      <c r="B3" s="54" t="s">
        <v>417</v>
      </c>
      <c r="C3" s="54">
        <v>122</v>
      </c>
      <c r="D3" s="54" t="s">
        <v>418</v>
      </c>
      <c r="E3" s="54">
        <v>184</v>
      </c>
      <c r="F3" s="54" t="s">
        <v>418</v>
      </c>
      <c r="G3" s="54">
        <v>2</v>
      </c>
      <c r="H3" s="54" t="s">
        <v>418</v>
      </c>
      <c r="I3" s="54">
        <v>41</v>
      </c>
      <c r="J3" s="54" t="s">
        <v>418</v>
      </c>
      <c r="K3" s="54">
        <v>86</v>
      </c>
      <c r="L3" s="54" t="s">
        <v>418</v>
      </c>
      <c r="M3" s="54">
        <v>87</v>
      </c>
      <c r="N3" s="54" t="s">
        <v>418</v>
      </c>
      <c r="O3" s="54">
        <v>241</v>
      </c>
      <c r="P3" s="54" t="s">
        <v>418</v>
      </c>
      <c r="Q3" s="54" t="s">
        <v>419</v>
      </c>
      <c r="R3" s="54" t="s">
        <v>302</v>
      </c>
      <c r="S3" s="54" t="s">
        <v>420</v>
      </c>
    </row>
    <row r="4" spans="1:21" x14ac:dyDescent="0.25">
      <c r="A4" s="55">
        <v>26139283</v>
      </c>
      <c r="B4" s="55" t="s">
        <v>421</v>
      </c>
      <c r="C4" s="55" t="s">
        <v>422</v>
      </c>
      <c r="D4" s="55" t="s">
        <v>422</v>
      </c>
      <c r="E4" s="55">
        <v>96</v>
      </c>
      <c r="F4" s="55" t="s">
        <v>4</v>
      </c>
      <c r="G4" s="55">
        <v>95</v>
      </c>
      <c r="H4" s="55" t="s">
        <v>4</v>
      </c>
      <c r="I4" s="55">
        <v>99</v>
      </c>
      <c r="J4" s="55" t="s">
        <v>4</v>
      </c>
      <c r="K4" s="55">
        <v>100</v>
      </c>
      <c r="L4" s="55" t="s">
        <v>4</v>
      </c>
      <c r="M4" s="55">
        <v>97</v>
      </c>
      <c r="N4" s="55" t="s">
        <v>4</v>
      </c>
      <c r="O4" s="55" t="s">
        <v>422</v>
      </c>
      <c r="P4" s="55" t="s">
        <v>422</v>
      </c>
      <c r="Q4" s="55">
        <f>E4+G4+I4+K4+M4</f>
        <v>487</v>
      </c>
      <c r="R4" s="55">
        <f>Q4/5</f>
        <v>97.4</v>
      </c>
      <c r="S4" s="55" t="s">
        <v>6</v>
      </c>
    </row>
    <row r="5" spans="1:21" ht="24" x14ac:dyDescent="0.25">
      <c r="A5" s="55">
        <v>26139231</v>
      </c>
      <c r="B5" s="55" t="s">
        <v>423</v>
      </c>
      <c r="C5" s="55" t="s">
        <v>422</v>
      </c>
      <c r="D5" s="55" t="s">
        <v>422</v>
      </c>
      <c r="E5" s="55">
        <v>97</v>
      </c>
      <c r="F5" s="55" t="s">
        <v>4</v>
      </c>
      <c r="G5" s="55">
        <v>95</v>
      </c>
      <c r="H5" s="55" t="s">
        <v>4</v>
      </c>
      <c r="I5" s="55">
        <v>100</v>
      </c>
      <c r="J5" s="55" t="s">
        <v>4</v>
      </c>
      <c r="K5" s="55">
        <v>97</v>
      </c>
      <c r="L5" s="55" t="s">
        <v>4</v>
      </c>
      <c r="M5" s="55">
        <v>94</v>
      </c>
      <c r="N5" s="55" t="s">
        <v>4</v>
      </c>
      <c r="O5" s="55" t="s">
        <v>422</v>
      </c>
      <c r="P5" s="55" t="s">
        <v>422</v>
      </c>
      <c r="Q5" s="55">
        <f t="shared" ref="Q5:Q8" si="0">E5+G5+I5+K5+M5</f>
        <v>483</v>
      </c>
      <c r="R5" s="55">
        <f t="shared" ref="R5:R8" si="1">Q5/5</f>
        <v>96.6</v>
      </c>
      <c r="S5" s="55" t="s">
        <v>6</v>
      </c>
    </row>
    <row r="6" spans="1:21" ht="24" x14ac:dyDescent="0.25">
      <c r="A6" s="55">
        <v>26139126</v>
      </c>
      <c r="B6" s="55" t="s">
        <v>424</v>
      </c>
      <c r="C6" s="55" t="s">
        <v>422</v>
      </c>
      <c r="D6" s="55" t="s">
        <v>422</v>
      </c>
      <c r="E6" s="55">
        <v>97</v>
      </c>
      <c r="F6" s="55" t="s">
        <v>4</v>
      </c>
      <c r="G6" s="55">
        <v>95</v>
      </c>
      <c r="H6" s="55" t="s">
        <v>4</v>
      </c>
      <c r="I6" s="55">
        <v>97</v>
      </c>
      <c r="J6" s="55" t="s">
        <v>4</v>
      </c>
      <c r="K6" s="55">
        <v>99</v>
      </c>
      <c r="L6" s="55" t="s">
        <v>4</v>
      </c>
      <c r="M6" s="55">
        <v>93</v>
      </c>
      <c r="N6" s="55" t="s">
        <v>4</v>
      </c>
      <c r="O6" s="55" t="s">
        <v>422</v>
      </c>
      <c r="P6" s="55" t="s">
        <v>422</v>
      </c>
      <c r="Q6" s="55">
        <f t="shared" si="0"/>
        <v>481</v>
      </c>
      <c r="R6" s="55">
        <f t="shared" si="1"/>
        <v>96.2</v>
      </c>
      <c r="S6" s="55" t="s">
        <v>6</v>
      </c>
    </row>
    <row r="7" spans="1:21" ht="24" x14ac:dyDescent="0.25">
      <c r="A7" s="55">
        <v>26139242</v>
      </c>
      <c r="B7" s="55" t="s">
        <v>425</v>
      </c>
      <c r="C7" s="55" t="s">
        <v>422</v>
      </c>
      <c r="D7" s="55" t="s">
        <v>422</v>
      </c>
      <c r="E7" s="55">
        <v>96</v>
      </c>
      <c r="F7" s="55" t="s">
        <v>4</v>
      </c>
      <c r="G7" s="55">
        <v>94</v>
      </c>
      <c r="H7" s="55" t="s">
        <v>4</v>
      </c>
      <c r="I7" s="55">
        <v>97</v>
      </c>
      <c r="J7" s="55" t="s">
        <v>4</v>
      </c>
      <c r="K7" s="55">
        <v>95</v>
      </c>
      <c r="L7" s="55" t="s">
        <v>4</v>
      </c>
      <c r="M7" s="55">
        <v>98</v>
      </c>
      <c r="N7" s="55" t="s">
        <v>4</v>
      </c>
      <c r="O7" s="55" t="s">
        <v>422</v>
      </c>
      <c r="P7" s="55" t="s">
        <v>422</v>
      </c>
      <c r="Q7" s="55">
        <f t="shared" si="0"/>
        <v>480</v>
      </c>
      <c r="R7" s="55">
        <f t="shared" si="1"/>
        <v>96</v>
      </c>
      <c r="S7" s="55" t="s">
        <v>6</v>
      </c>
    </row>
    <row r="8" spans="1:21" ht="24" x14ac:dyDescent="0.25">
      <c r="A8" s="55">
        <v>26139082</v>
      </c>
      <c r="B8" s="55" t="s">
        <v>426</v>
      </c>
      <c r="C8" s="55" t="s">
        <v>422</v>
      </c>
      <c r="D8" s="55" t="s">
        <v>422</v>
      </c>
      <c r="E8" s="55">
        <v>94</v>
      </c>
      <c r="F8" s="55" t="s">
        <v>4</v>
      </c>
      <c r="G8" s="55">
        <v>95</v>
      </c>
      <c r="H8" s="55" t="s">
        <v>4</v>
      </c>
      <c r="I8" s="55">
        <v>97</v>
      </c>
      <c r="J8" s="55" t="s">
        <v>4</v>
      </c>
      <c r="K8" s="55">
        <v>98</v>
      </c>
      <c r="L8" s="55" t="s">
        <v>4</v>
      </c>
      <c r="M8" s="55">
        <v>95</v>
      </c>
      <c r="N8" s="55" t="s">
        <v>4</v>
      </c>
      <c r="O8" s="55" t="s">
        <v>422</v>
      </c>
      <c r="P8" s="55" t="s">
        <v>422</v>
      </c>
      <c r="Q8" s="55">
        <f t="shared" si="0"/>
        <v>479</v>
      </c>
      <c r="R8" s="55">
        <f t="shared" si="1"/>
        <v>95.8</v>
      </c>
      <c r="S8" s="55" t="s">
        <v>6</v>
      </c>
    </row>
    <row r="11" spans="1:21" ht="31.5" x14ac:dyDescent="0.5">
      <c r="A11" s="37" t="s">
        <v>383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26.25" x14ac:dyDescent="0.4">
      <c r="A12" s="53" t="s">
        <v>427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30.75" customHeight="1" x14ac:dyDescent="0.25">
      <c r="A13" s="54" t="s">
        <v>416</v>
      </c>
      <c r="B13" s="54" t="s">
        <v>417</v>
      </c>
      <c r="C13" s="54">
        <v>402</v>
      </c>
      <c r="D13" s="54" t="s">
        <v>418</v>
      </c>
      <c r="E13" s="54">
        <v>122</v>
      </c>
      <c r="F13" s="54" t="s">
        <v>418</v>
      </c>
      <c r="G13" s="54">
        <v>184</v>
      </c>
      <c r="H13" s="54" t="s">
        <v>418</v>
      </c>
      <c r="I13" s="54">
        <v>2</v>
      </c>
      <c r="J13" s="54" t="s">
        <v>418</v>
      </c>
      <c r="K13" s="54">
        <v>41</v>
      </c>
      <c r="L13" s="54" t="s">
        <v>418</v>
      </c>
      <c r="M13" s="54">
        <v>86</v>
      </c>
      <c r="N13" s="54" t="s">
        <v>418</v>
      </c>
      <c r="O13" s="54">
        <v>87</v>
      </c>
      <c r="P13" s="54" t="s">
        <v>418</v>
      </c>
      <c r="Q13" s="54">
        <v>241</v>
      </c>
      <c r="R13" s="54" t="s">
        <v>418</v>
      </c>
      <c r="S13" s="54" t="s">
        <v>419</v>
      </c>
      <c r="T13" s="54" t="s">
        <v>302</v>
      </c>
      <c r="U13" s="54" t="s">
        <v>420</v>
      </c>
    </row>
    <row r="14" spans="1:21" x14ac:dyDescent="0.25">
      <c r="A14" s="55">
        <v>26139283</v>
      </c>
      <c r="B14" s="55" t="s">
        <v>421</v>
      </c>
      <c r="C14" s="55">
        <v>100</v>
      </c>
      <c r="D14" s="55" t="s">
        <v>4</v>
      </c>
      <c r="E14" s="55" t="s">
        <v>422</v>
      </c>
      <c r="F14" s="55" t="s">
        <v>422</v>
      </c>
      <c r="G14" s="55">
        <v>96</v>
      </c>
      <c r="H14" s="55" t="s">
        <v>4</v>
      </c>
      <c r="I14" s="55">
        <v>95</v>
      </c>
      <c r="J14" s="55" t="s">
        <v>4</v>
      </c>
      <c r="K14" s="55">
        <v>99</v>
      </c>
      <c r="L14" s="55" t="s">
        <v>4</v>
      </c>
      <c r="M14" s="55">
        <v>100</v>
      </c>
      <c r="N14" s="55" t="s">
        <v>4</v>
      </c>
      <c r="O14" s="55">
        <v>97</v>
      </c>
      <c r="P14" s="55" t="s">
        <v>4</v>
      </c>
      <c r="Q14" s="55" t="s">
        <v>422</v>
      </c>
      <c r="R14" s="55" t="s">
        <v>422</v>
      </c>
      <c r="S14" s="55">
        <v>587</v>
      </c>
      <c r="T14" s="55">
        <v>97.83</v>
      </c>
      <c r="U14" s="55" t="s">
        <v>6</v>
      </c>
    </row>
    <row r="15" spans="1:21" ht="24" x14ac:dyDescent="0.25">
      <c r="A15" s="55">
        <v>26139231</v>
      </c>
      <c r="B15" s="55" t="s">
        <v>423</v>
      </c>
      <c r="C15" s="55">
        <v>100</v>
      </c>
      <c r="D15" s="55" t="s">
        <v>4</v>
      </c>
      <c r="E15" s="55" t="s">
        <v>422</v>
      </c>
      <c r="F15" s="55" t="s">
        <v>422</v>
      </c>
      <c r="G15" s="55">
        <v>97</v>
      </c>
      <c r="H15" s="55" t="s">
        <v>4</v>
      </c>
      <c r="I15" s="55">
        <v>95</v>
      </c>
      <c r="J15" s="55" t="s">
        <v>4</v>
      </c>
      <c r="K15" s="55">
        <v>100</v>
      </c>
      <c r="L15" s="55" t="s">
        <v>4</v>
      </c>
      <c r="M15" s="55">
        <v>97</v>
      </c>
      <c r="N15" s="55" t="s">
        <v>4</v>
      </c>
      <c r="O15" s="55">
        <v>94</v>
      </c>
      <c r="P15" s="55" t="s">
        <v>4</v>
      </c>
      <c r="Q15" s="55" t="s">
        <v>422</v>
      </c>
      <c r="R15" s="55" t="s">
        <v>422</v>
      </c>
      <c r="S15" s="55">
        <v>583</v>
      </c>
      <c r="T15" s="55">
        <v>97.17</v>
      </c>
      <c r="U15" s="55" t="s">
        <v>6</v>
      </c>
    </row>
    <row r="16" spans="1:21" ht="24" x14ac:dyDescent="0.25">
      <c r="A16" s="55">
        <v>26139242</v>
      </c>
      <c r="B16" s="55" t="s">
        <v>425</v>
      </c>
      <c r="C16" s="55">
        <v>99</v>
      </c>
      <c r="D16" s="55" t="s">
        <v>4</v>
      </c>
      <c r="E16" s="55" t="s">
        <v>422</v>
      </c>
      <c r="F16" s="55" t="s">
        <v>422</v>
      </c>
      <c r="G16" s="55">
        <v>96</v>
      </c>
      <c r="H16" s="55" t="s">
        <v>4</v>
      </c>
      <c r="I16" s="55">
        <v>94</v>
      </c>
      <c r="J16" s="55" t="s">
        <v>4</v>
      </c>
      <c r="K16" s="55">
        <v>97</v>
      </c>
      <c r="L16" s="55" t="s">
        <v>4</v>
      </c>
      <c r="M16" s="55">
        <v>95</v>
      </c>
      <c r="N16" s="55" t="s">
        <v>4</v>
      </c>
      <c r="O16" s="55">
        <v>98</v>
      </c>
      <c r="P16" s="55" t="s">
        <v>4</v>
      </c>
      <c r="Q16" s="55" t="s">
        <v>422</v>
      </c>
      <c r="R16" s="55" t="s">
        <v>422</v>
      </c>
      <c r="S16" s="55">
        <v>579</v>
      </c>
      <c r="T16" s="55">
        <v>96.5</v>
      </c>
      <c r="U16" s="55" t="s">
        <v>6</v>
      </c>
    </row>
    <row r="17" spans="1:21" ht="24" x14ac:dyDescent="0.25">
      <c r="A17" s="55">
        <v>26139082</v>
      </c>
      <c r="B17" s="55" t="s">
        <v>426</v>
      </c>
      <c r="C17" s="55">
        <v>99</v>
      </c>
      <c r="D17" s="55" t="s">
        <v>4</v>
      </c>
      <c r="E17" s="55" t="s">
        <v>422</v>
      </c>
      <c r="F17" s="55" t="s">
        <v>422</v>
      </c>
      <c r="G17" s="55">
        <v>94</v>
      </c>
      <c r="H17" s="55" t="s">
        <v>4</v>
      </c>
      <c r="I17" s="55">
        <v>95</v>
      </c>
      <c r="J17" s="55" t="s">
        <v>4</v>
      </c>
      <c r="K17" s="55">
        <v>97</v>
      </c>
      <c r="L17" s="55" t="s">
        <v>4</v>
      </c>
      <c r="M17" s="55">
        <v>98</v>
      </c>
      <c r="N17" s="55" t="s">
        <v>4</v>
      </c>
      <c r="O17" s="55">
        <v>95</v>
      </c>
      <c r="P17" s="55" t="s">
        <v>4</v>
      </c>
      <c r="Q17" s="55" t="s">
        <v>422</v>
      </c>
      <c r="R17" s="55" t="s">
        <v>422</v>
      </c>
      <c r="S17" s="55">
        <v>578</v>
      </c>
      <c r="T17" s="55">
        <v>96.33</v>
      </c>
      <c r="U17" s="55" t="s">
        <v>6</v>
      </c>
    </row>
    <row r="18" spans="1:21" ht="24" x14ac:dyDescent="0.25">
      <c r="A18" s="55">
        <v>26139126</v>
      </c>
      <c r="B18" s="55" t="s">
        <v>424</v>
      </c>
      <c r="C18" s="55">
        <v>97</v>
      </c>
      <c r="D18" s="55" t="s">
        <v>4</v>
      </c>
      <c r="E18" s="55" t="s">
        <v>422</v>
      </c>
      <c r="F18" s="55" t="s">
        <v>422</v>
      </c>
      <c r="G18" s="55">
        <v>97</v>
      </c>
      <c r="H18" s="55" t="s">
        <v>4</v>
      </c>
      <c r="I18" s="55">
        <v>95</v>
      </c>
      <c r="J18" s="55" t="s">
        <v>4</v>
      </c>
      <c r="K18" s="55">
        <v>97</v>
      </c>
      <c r="L18" s="55" t="s">
        <v>4</v>
      </c>
      <c r="M18" s="55">
        <v>99</v>
      </c>
      <c r="N18" s="55" t="s">
        <v>4</v>
      </c>
      <c r="O18" s="55">
        <v>93</v>
      </c>
      <c r="P18" s="55" t="s">
        <v>4</v>
      </c>
      <c r="Q18" s="55" t="s">
        <v>422</v>
      </c>
      <c r="R18" s="55" t="s">
        <v>422</v>
      </c>
      <c r="S18" s="55">
        <v>578</v>
      </c>
      <c r="T18" s="55">
        <v>96.33</v>
      </c>
      <c r="U18" s="55" t="s">
        <v>6</v>
      </c>
    </row>
  </sheetData>
  <mergeCells count="4">
    <mergeCell ref="A1:S1"/>
    <mergeCell ref="A2:S2"/>
    <mergeCell ref="A11:U11"/>
    <mergeCell ref="A12:U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79E6A-4732-435B-A17E-E396C0A84B4E}">
  <dimension ref="A1:T6"/>
  <sheetViews>
    <sheetView tabSelected="1" workbookViewId="0">
      <selection activeCell="F19" sqref="F19"/>
    </sheetView>
  </sheetViews>
  <sheetFormatPr defaultRowHeight="15" x14ac:dyDescent="0.25"/>
  <cols>
    <col min="3" max="3" width="18.140625" bestFit="1" customWidth="1"/>
    <col min="4" max="4" width="18.85546875" customWidth="1"/>
    <col min="5" max="6" width="9.140625" style="5"/>
    <col min="7" max="7" width="18.140625" style="5" bestFit="1" customWidth="1"/>
    <col min="8" max="8" width="11.140625" style="5" bestFit="1" customWidth="1"/>
  </cols>
  <sheetData>
    <row r="1" spans="1:20" ht="31.5" x14ac:dyDescent="0.5">
      <c r="A1" s="37" t="s">
        <v>383</v>
      </c>
      <c r="B1" s="37"/>
      <c r="C1" s="37"/>
      <c r="D1" s="37"/>
      <c r="E1" s="37"/>
      <c r="F1" s="37"/>
      <c r="G1" s="37"/>
      <c r="H1" s="37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6.25" x14ac:dyDescent="0.4">
      <c r="A2" s="53" t="s">
        <v>428</v>
      </c>
      <c r="B2" s="53"/>
      <c r="C2" s="53"/>
      <c r="D2" s="53"/>
      <c r="E2" s="53"/>
      <c r="F2" s="53"/>
      <c r="G2" s="53"/>
      <c r="H2" s="53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2" customFormat="1" ht="45" x14ac:dyDescent="0.25">
      <c r="A3" s="61" t="s">
        <v>656</v>
      </c>
      <c r="B3" s="61" t="s">
        <v>259</v>
      </c>
      <c r="C3" s="61" t="s">
        <v>260</v>
      </c>
      <c r="D3" s="61" t="s">
        <v>661</v>
      </c>
      <c r="E3" s="62" t="s">
        <v>657</v>
      </c>
      <c r="F3" s="62" t="s">
        <v>660</v>
      </c>
      <c r="G3" s="62" t="s">
        <v>658</v>
      </c>
      <c r="H3" s="62" t="s">
        <v>659</v>
      </c>
    </row>
    <row r="4" spans="1:20" x14ac:dyDescent="0.25">
      <c r="A4" s="25">
        <v>26634418</v>
      </c>
      <c r="B4" s="25" t="s">
        <v>13</v>
      </c>
      <c r="C4" s="25" t="s">
        <v>589</v>
      </c>
      <c r="D4" s="25" t="s">
        <v>663</v>
      </c>
      <c r="E4" s="52">
        <v>585</v>
      </c>
      <c r="F4" s="63">
        <f>E4/6</f>
        <v>97.5</v>
      </c>
      <c r="G4" s="52">
        <v>489</v>
      </c>
      <c r="H4" s="52">
        <f>G4/5</f>
        <v>97.8</v>
      </c>
    </row>
    <row r="5" spans="1:20" x14ac:dyDescent="0.25">
      <c r="A5" s="25">
        <v>26634280</v>
      </c>
      <c r="B5" s="25" t="s">
        <v>1</v>
      </c>
      <c r="C5" s="25" t="s">
        <v>452</v>
      </c>
      <c r="D5" s="25" t="s">
        <v>269</v>
      </c>
      <c r="E5" s="52">
        <v>566</v>
      </c>
      <c r="F5" s="63">
        <f t="shared" ref="F5:F6" si="0">E5/6</f>
        <v>94.333333333333329</v>
      </c>
      <c r="G5" s="52">
        <v>472</v>
      </c>
      <c r="H5" s="52">
        <f t="shared" ref="H5:H6" si="1">G5/5</f>
        <v>94.4</v>
      </c>
    </row>
    <row r="6" spans="1:20" x14ac:dyDescent="0.25">
      <c r="A6" s="25">
        <v>26634462</v>
      </c>
      <c r="B6" s="25" t="s">
        <v>13</v>
      </c>
      <c r="C6" s="25" t="s">
        <v>631</v>
      </c>
      <c r="D6" s="25" t="s">
        <v>662</v>
      </c>
      <c r="E6" s="52">
        <v>565</v>
      </c>
      <c r="F6" s="63">
        <f t="shared" si="0"/>
        <v>94.166666666666671</v>
      </c>
      <c r="G6" s="52">
        <v>471</v>
      </c>
      <c r="H6" s="52">
        <f t="shared" si="1"/>
        <v>94.2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5933-30FF-4754-BA9C-075589F0840B}">
  <dimension ref="A1:AC224"/>
  <sheetViews>
    <sheetView workbookViewId="0">
      <selection activeCell="D3" sqref="D3"/>
    </sheetView>
  </sheetViews>
  <sheetFormatPr defaultRowHeight="15" x14ac:dyDescent="0.25"/>
  <cols>
    <col min="1" max="1" width="6.7109375" style="25" customWidth="1"/>
    <col min="2" max="2" width="10.85546875" bestFit="1" customWidth="1"/>
    <col min="3" max="3" width="6.5703125" customWidth="1"/>
    <col min="4" max="4" width="26" customWidth="1"/>
    <col min="5" max="5" width="6.42578125" customWidth="1"/>
    <col min="6" max="6" width="4" customWidth="1"/>
    <col min="7" max="7" width="5.5703125" bestFit="1" customWidth="1"/>
    <col min="8" max="8" width="5.28515625" customWidth="1"/>
    <col min="9" max="9" width="6.85546875" customWidth="1"/>
    <col min="10" max="10" width="6.28515625" bestFit="1" customWidth="1"/>
    <col min="11" max="11" width="3.42578125" bestFit="1" customWidth="1"/>
    <col min="12" max="12" width="4.5703125" customWidth="1"/>
    <col min="13" max="13" width="6.42578125" bestFit="1" customWidth="1"/>
    <col min="14" max="14" width="4.42578125" customWidth="1"/>
    <col min="15" max="15" width="5.42578125" customWidth="1"/>
    <col min="16" max="16" width="3.28515625" bestFit="1" customWidth="1"/>
    <col min="17" max="17" width="4" bestFit="1" customWidth="1"/>
    <col min="18" max="18" width="4" customWidth="1"/>
    <col min="19" max="19" width="5.85546875" bestFit="1" customWidth="1"/>
    <col min="20" max="20" width="4.140625" bestFit="1" customWidth="1"/>
    <col min="21" max="21" width="4.140625" customWidth="1"/>
    <col min="22" max="22" width="4.42578125" bestFit="1" customWidth="1"/>
    <col min="23" max="25" width="3.28515625" bestFit="1" customWidth="1"/>
    <col min="26" max="26" width="9" customWidth="1"/>
    <col min="27" max="27" width="7.5703125" customWidth="1"/>
    <col min="257" max="257" width="6.7109375" customWidth="1"/>
    <col min="258" max="258" width="10.85546875" bestFit="1" customWidth="1"/>
    <col min="259" max="259" width="6.5703125" customWidth="1"/>
    <col min="260" max="260" width="26" customWidth="1"/>
    <col min="261" max="261" width="6.42578125" customWidth="1"/>
    <col min="262" max="262" width="4" customWidth="1"/>
    <col min="263" max="263" width="5.5703125" bestFit="1" customWidth="1"/>
    <col min="264" max="264" width="5.28515625" customWidth="1"/>
    <col min="265" max="265" width="6.85546875" customWidth="1"/>
    <col min="266" max="266" width="6.28515625" bestFit="1" customWidth="1"/>
    <col min="267" max="267" width="3.42578125" bestFit="1" customWidth="1"/>
    <col min="268" max="268" width="4.5703125" customWidth="1"/>
    <col min="269" max="269" width="6.42578125" bestFit="1" customWidth="1"/>
    <col min="270" max="270" width="4.42578125" customWidth="1"/>
    <col min="271" max="271" width="5.42578125" customWidth="1"/>
    <col min="272" max="272" width="3.28515625" bestFit="1" customWidth="1"/>
    <col min="273" max="273" width="4" bestFit="1" customWidth="1"/>
    <col min="274" max="274" width="4" customWidth="1"/>
    <col min="275" max="275" width="5.85546875" bestFit="1" customWidth="1"/>
    <col min="276" max="276" width="4.140625" bestFit="1" customWidth="1"/>
    <col min="277" max="277" width="4.140625" customWidth="1"/>
    <col min="278" max="278" width="4.42578125" bestFit="1" customWidth="1"/>
    <col min="279" max="281" width="3.28515625" bestFit="1" customWidth="1"/>
    <col min="282" max="282" width="9" customWidth="1"/>
    <col min="283" max="283" width="7.5703125" customWidth="1"/>
    <col min="513" max="513" width="6.7109375" customWidth="1"/>
    <col min="514" max="514" width="10.85546875" bestFit="1" customWidth="1"/>
    <col min="515" max="515" width="6.5703125" customWidth="1"/>
    <col min="516" max="516" width="26" customWidth="1"/>
    <col min="517" max="517" width="6.42578125" customWidth="1"/>
    <col min="518" max="518" width="4" customWidth="1"/>
    <col min="519" max="519" width="5.5703125" bestFit="1" customWidth="1"/>
    <col min="520" max="520" width="5.28515625" customWidth="1"/>
    <col min="521" max="521" width="6.85546875" customWidth="1"/>
    <col min="522" max="522" width="6.28515625" bestFit="1" customWidth="1"/>
    <col min="523" max="523" width="3.42578125" bestFit="1" customWidth="1"/>
    <col min="524" max="524" width="4.5703125" customWidth="1"/>
    <col min="525" max="525" width="6.42578125" bestFit="1" customWidth="1"/>
    <col min="526" max="526" width="4.42578125" customWidth="1"/>
    <col min="527" max="527" width="5.42578125" customWidth="1"/>
    <col min="528" max="528" width="3.28515625" bestFit="1" customWidth="1"/>
    <col min="529" max="529" width="4" bestFit="1" customWidth="1"/>
    <col min="530" max="530" width="4" customWidth="1"/>
    <col min="531" max="531" width="5.85546875" bestFit="1" customWidth="1"/>
    <col min="532" max="532" width="4.140625" bestFit="1" customWidth="1"/>
    <col min="533" max="533" width="4.140625" customWidth="1"/>
    <col min="534" max="534" width="4.42578125" bestFit="1" customWidth="1"/>
    <col min="535" max="537" width="3.28515625" bestFit="1" customWidth="1"/>
    <col min="538" max="538" width="9" customWidth="1"/>
    <col min="539" max="539" width="7.5703125" customWidth="1"/>
    <col min="769" max="769" width="6.7109375" customWidth="1"/>
    <col min="770" max="770" width="10.85546875" bestFit="1" customWidth="1"/>
    <col min="771" max="771" width="6.5703125" customWidth="1"/>
    <col min="772" max="772" width="26" customWidth="1"/>
    <col min="773" max="773" width="6.42578125" customWidth="1"/>
    <col min="774" max="774" width="4" customWidth="1"/>
    <col min="775" max="775" width="5.5703125" bestFit="1" customWidth="1"/>
    <col min="776" max="776" width="5.28515625" customWidth="1"/>
    <col min="777" max="777" width="6.85546875" customWidth="1"/>
    <col min="778" max="778" width="6.28515625" bestFit="1" customWidth="1"/>
    <col min="779" max="779" width="3.42578125" bestFit="1" customWidth="1"/>
    <col min="780" max="780" width="4.5703125" customWidth="1"/>
    <col min="781" max="781" width="6.42578125" bestFit="1" customWidth="1"/>
    <col min="782" max="782" width="4.42578125" customWidth="1"/>
    <col min="783" max="783" width="5.42578125" customWidth="1"/>
    <col min="784" max="784" width="3.28515625" bestFit="1" customWidth="1"/>
    <col min="785" max="785" width="4" bestFit="1" customWidth="1"/>
    <col min="786" max="786" width="4" customWidth="1"/>
    <col min="787" max="787" width="5.85546875" bestFit="1" customWidth="1"/>
    <col min="788" max="788" width="4.140625" bestFit="1" customWidth="1"/>
    <col min="789" max="789" width="4.140625" customWidth="1"/>
    <col min="790" max="790" width="4.42578125" bestFit="1" customWidth="1"/>
    <col min="791" max="793" width="3.28515625" bestFit="1" customWidth="1"/>
    <col min="794" max="794" width="9" customWidth="1"/>
    <col min="795" max="795" width="7.5703125" customWidth="1"/>
    <col min="1025" max="1025" width="6.7109375" customWidth="1"/>
    <col min="1026" max="1026" width="10.85546875" bestFit="1" customWidth="1"/>
    <col min="1027" max="1027" width="6.5703125" customWidth="1"/>
    <col min="1028" max="1028" width="26" customWidth="1"/>
    <col min="1029" max="1029" width="6.42578125" customWidth="1"/>
    <col min="1030" max="1030" width="4" customWidth="1"/>
    <col min="1031" max="1031" width="5.5703125" bestFit="1" customWidth="1"/>
    <col min="1032" max="1032" width="5.28515625" customWidth="1"/>
    <col min="1033" max="1033" width="6.85546875" customWidth="1"/>
    <col min="1034" max="1034" width="6.28515625" bestFit="1" customWidth="1"/>
    <col min="1035" max="1035" width="3.42578125" bestFit="1" customWidth="1"/>
    <col min="1036" max="1036" width="4.5703125" customWidth="1"/>
    <col min="1037" max="1037" width="6.42578125" bestFit="1" customWidth="1"/>
    <col min="1038" max="1038" width="4.42578125" customWidth="1"/>
    <col min="1039" max="1039" width="5.42578125" customWidth="1"/>
    <col min="1040" max="1040" width="3.28515625" bestFit="1" customWidth="1"/>
    <col min="1041" max="1041" width="4" bestFit="1" customWidth="1"/>
    <col min="1042" max="1042" width="4" customWidth="1"/>
    <col min="1043" max="1043" width="5.85546875" bestFit="1" customWidth="1"/>
    <col min="1044" max="1044" width="4.140625" bestFit="1" customWidth="1"/>
    <col min="1045" max="1045" width="4.140625" customWidth="1"/>
    <col min="1046" max="1046" width="4.42578125" bestFit="1" customWidth="1"/>
    <col min="1047" max="1049" width="3.28515625" bestFit="1" customWidth="1"/>
    <col min="1050" max="1050" width="9" customWidth="1"/>
    <col min="1051" max="1051" width="7.5703125" customWidth="1"/>
    <col min="1281" max="1281" width="6.7109375" customWidth="1"/>
    <col min="1282" max="1282" width="10.85546875" bestFit="1" customWidth="1"/>
    <col min="1283" max="1283" width="6.5703125" customWidth="1"/>
    <col min="1284" max="1284" width="26" customWidth="1"/>
    <col min="1285" max="1285" width="6.42578125" customWidth="1"/>
    <col min="1286" max="1286" width="4" customWidth="1"/>
    <col min="1287" max="1287" width="5.5703125" bestFit="1" customWidth="1"/>
    <col min="1288" max="1288" width="5.28515625" customWidth="1"/>
    <col min="1289" max="1289" width="6.85546875" customWidth="1"/>
    <col min="1290" max="1290" width="6.28515625" bestFit="1" customWidth="1"/>
    <col min="1291" max="1291" width="3.42578125" bestFit="1" customWidth="1"/>
    <col min="1292" max="1292" width="4.5703125" customWidth="1"/>
    <col min="1293" max="1293" width="6.42578125" bestFit="1" customWidth="1"/>
    <col min="1294" max="1294" width="4.42578125" customWidth="1"/>
    <col min="1295" max="1295" width="5.42578125" customWidth="1"/>
    <col min="1296" max="1296" width="3.28515625" bestFit="1" customWidth="1"/>
    <col min="1297" max="1297" width="4" bestFit="1" customWidth="1"/>
    <col min="1298" max="1298" width="4" customWidth="1"/>
    <col min="1299" max="1299" width="5.85546875" bestFit="1" customWidth="1"/>
    <col min="1300" max="1300" width="4.140625" bestFit="1" customWidth="1"/>
    <col min="1301" max="1301" width="4.140625" customWidth="1"/>
    <col min="1302" max="1302" width="4.42578125" bestFit="1" customWidth="1"/>
    <col min="1303" max="1305" width="3.28515625" bestFit="1" customWidth="1"/>
    <col min="1306" max="1306" width="9" customWidth="1"/>
    <col min="1307" max="1307" width="7.5703125" customWidth="1"/>
    <col min="1537" max="1537" width="6.7109375" customWidth="1"/>
    <col min="1538" max="1538" width="10.85546875" bestFit="1" customWidth="1"/>
    <col min="1539" max="1539" width="6.5703125" customWidth="1"/>
    <col min="1540" max="1540" width="26" customWidth="1"/>
    <col min="1541" max="1541" width="6.42578125" customWidth="1"/>
    <col min="1542" max="1542" width="4" customWidth="1"/>
    <col min="1543" max="1543" width="5.5703125" bestFit="1" customWidth="1"/>
    <col min="1544" max="1544" width="5.28515625" customWidth="1"/>
    <col min="1545" max="1545" width="6.85546875" customWidth="1"/>
    <col min="1546" max="1546" width="6.28515625" bestFit="1" customWidth="1"/>
    <col min="1547" max="1547" width="3.42578125" bestFit="1" customWidth="1"/>
    <col min="1548" max="1548" width="4.5703125" customWidth="1"/>
    <col min="1549" max="1549" width="6.42578125" bestFit="1" customWidth="1"/>
    <col min="1550" max="1550" width="4.42578125" customWidth="1"/>
    <col min="1551" max="1551" width="5.42578125" customWidth="1"/>
    <col min="1552" max="1552" width="3.28515625" bestFit="1" customWidth="1"/>
    <col min="1553" max="1553" width="4" bestFit="1" customWidth="1"/>
    <col min="1554" max="1554" width="4" customWidth="1"/>
    <col min="1555" max="1555" width="5.85546875" bestFit="1" customWidth="1"/>
    <col min="1556" max="1556" width="4.140625" bestFit="1" customWidth="1"/>
    <col min="1557" max="1557" width="4.140625" customWidth="1"/>
    <col min="1558" max="1558" width="4.42578125" bestFit="1" customWidth="1"/>
    <col min="1559" max="1561" width="3.28515625" bestFit="1" customWidth="1"/>
    <col min="1562" max="1562" width="9" customWidth="1"/>
    <col min="1563" max="1563" width="7.5703125" customWidth="1"/>
    <col min="1793" max="1793" width="6.7109375" customWidth="1"/>
    <col min="1794" max="1794" width="10.85546875" bestFit="1" customWidth="1"/>
    <col min="1795" max="1795" width="6.5703125" customWidth="1"/>
    <col min="1796" max="1796" width="26" customWidth="1"/>
    <col min="1797" max="1797" width="6.42578125" customWidth="1"/>
    <col min="1798" max="1798" width="4" customWidth="1"/>
    <col min="1799" max="1799" width="5.5703125" bestFit="1" customWidth="1"/>
    <col min="1800" max="1800" width="5.28515625" customWidth="1"/>
    <col min="1801" max="1801" width="6.85546875" customWidth="1"/>
    <col min="1802" max="1802" width="6.28515625" bestFit="1" customWidth="1"/>
    <col min="1803" max="1803" width="3.42578125" bestFit="1" customWidth="1"/>
    <col min="1804" max="1804" width="4.5703125" customWidth="1"/>
    <col min="1805" max="1805" width="6.42578125" bestFit="1" customWidth="1"/>
    <col min="1806" max="1806" width="4.42578125" customWidth="1"/>
    <col min="1807" max="1807" width="5.42578125" customWidth="1"/>
    <col min="1808" max="1808" width="3.28515625" bestFit="1" customWidth="1"/>
    <col min="1809" max="1809" width="4" bestFit="1" customWidth="1"/>
    <col min="1810" max="1810" width="4" customWidth="1"/>
    <col min="1811" max="1811" width="5.85546875" bestFit="1" customWidth="1"/>
    <col min="1812" max="1812" width="4.140625" bestFit="1" customWidth="1"/>
    <col min="1813" max="1813" width="4.140625" customWidth="1"/>
    <col min="1814" max="1814" width="4.42578125" bestFit="1" customWidth="1"/>
    <col min="1815" max="1817" width="3.28515625" bestFit="1" customWidth="1"/>
    <col min="1818" max="1818" width="9" customWidth="1"/>
    <col min="1819" max="1819" width="7.5703125" customWidth="1"/>
    <col min="2049" max="2049" width="6.7109375" customWidth="1"/>
    <col min="2050" max="2050" width="10.85546875" bestFit="1" customWidth="1"/>
    <col min="2051" max="2051" width="6.5703125" customWidth="1"/>
    <col min="2052" max="2052" width="26" customWidth="1"/>
    <col min="2053" max="2053" width="6.42578125" customWidth="1"/>
    <col min="2054" max="2054" width="4" customWidth="1"/>
    <col min="2055" max="2055" width="5.5703125" bestFit="1" customWidth="1"/>
    <col min="2056" max="2056" width="5.28515625" customWidth="1"/>
    <col min="2057" max="2057" width="6.85546875" customWidth="1"/>
    <col min="2058" max="2058" width="6.28515625" bestFit="1" customWidth="1"/>
    <col min="2059" max="2059" width="3.42578125" bestFit="1" customWidth="1"/>
    <col min="2060" max="2060" width="4.5703125" customWidth="1"/>
    <col min="2061" max="2061" width="6.42578125" bestFit="1" customWidth="1"/>
    <col min="2062" max="2062" width="4.42578125" customWidth="1"/>
    <col min="2063" max="2063" width="5.42578125" customWidth="1"/>
    <col min="2064" max="2064" width="3.28515625" bestFit="1" customWidth="1"/>
    <col min="2065" max="2065" width="4" bestFit="1" customWidth="1"/>
    <col min="2066" max="2066" width="4" customWidth="1"/>
    <col min="2067" max="2067" width="5.85546875" bestFit="1" customWidth="1"/>
    <col min="2068" max="2068" width="4.140625" bestFit="1" customWidth="1"/>
    <col min="2069" max="2069" width="4.140625" customWidth="1"/>
    <col min="2070" max="2070" width="4.42578125" bestFit="1" customWidth="1"/>
    <col min="2071" max="2073" width="3.28515625" bestFit="1" customWidth="1"/>
    <col min="2074" max="2074" width="9" customWidth="1"/>
    <col min="2075" max="2075" width="7.5703125" customWidth="1"/>
    <col min="2305" max="2305" width="6.7109375" customWidth="1"/>
    <col min="2306" max="2306" width="10.85546875" bestFit="1" customWidth="1"/>
    <col min="2307" max="2307" width="6.5703125" customWidth="1"/>
    <col min="2308" max="2308" width="26" customWidth="1"/>
    <col min="2309" max="2309" width="6.42578125" customWidth="1"/>
    <col min="2310" max="2310" width="4" customWidth="1"/>
    <col min="2311" max="2311" width="5.5703125" bestFit="1" customWidth="1"/>
    <col min="2312" max="2312" width="5.28515625" customWidth="1"/>
    <col min="2313" max="2313" width="6.85546875" customWidth="1"/>
    <col min="2314" max="2314" width="6.28515625" bestFit="1" customWidth="1"/>
    <col min="2315" max="2315" width="3.42578125" bestFit="1" customWidth="1"/>
    <col min="2316" max="2316" width="4.5703125" customWidth="1"/>
    <col min="2317" max="2317" width="6.42578125" bestFit="1" customWidth="1"/>
    <col min="2318" max="2318" width="4.42578125" customWidth="1"/>
    <col min="2319" max="2319" width="5.42578125" customWidth="1"/>
    <col min="2320" max="2320" width="3.28515625" bestFit="1" customWidth="1"/>
    <col min="2321" max="2321" width="4" bestFit="1" customWidth="1"/>
    <col min="2322" max="2322" width="4" customWidth="1"/>
    <col min="2323" max="2323" width="5.85546875" bestFit="1" customWidth="1"/>
    <col min="2324" max="2324" width="4.140625" bestFit="1" customWidth="1"/>
    <col min="2325" max="2325" width="4.140625" customWidth="1"/>
    <col min="2326" max="2326" width="4.42578125" bestFit="1" customWidth="1"/>
    <col min="2327" max="2329" width="3.28515625" bestFit="1" customWidth="1"/>
    <col min="2330" max="2330" width="9" customWidth="1"/>
    <col min="2331" max="2331" width="7.5703125" customWidth="1"/>
    <col min="2561" max="2561" width="6.7109375" customWidth="1"/>
    <col min="2562" max="2562" width="10.85546875" bestFit="1" customWidth="1"/>
    <col min="2563" max="2563" width="6.5703125" customWidth="1"/>
    <col min="2564" max="2564" width="26" customWidth="1"/>
    <col min="2565" max="2565" width="6.42578125" customWidth="1"/>
    <col min="2566" max="2566" width="4" customWidth="1"/>
    <col min="2567" max="2567" width="5.5703125" bestFit="1" customWidth="1"/>
    <col min="2568" max="2568" width="5.28515625" customWidth="1"/>
    <col min="2569" max="2569" width="6.85546875" customWidth="1"/>
    <col min="2570" max="2570" width="6.28515625" bestFit="1" customWidth="1"/>
    <col min="2571" max="2571" width="3.42578125" bestFit="1" customWidth="1"/>
    <col min="2572" max="2572" width="4.5703125" customWidth="1"/>
    <col min="2573" max="2573" width="6.42578125" bestFit="1" customWidth="1"/>
    <col min="2574" max="2574" width="4.42578125" customWidth="1"/>
    <col min="2575" max="2575" width="5.42578125" customWidth="1"/>
    <col min="2576" max="2576" width="3.28515625" bestFit="1" customWidth="1"/>
    <col min="2577" max="2577" width="4" bestFit="1" customWidth="1"/>
    <col min="2578" max="2578" width="4" customWidth="1"/>
    <col min="2579" max="2579" width="5.85546875" bestFit="1" customWidth="1"/>
    <col min="2580" max="2580" width="4.140625" bestFit="1" customWidth="1"/>
    <col min="2581" max="2581" width="4.140625" customWidth="1"/>
    <col min="2582" max="2582" width="4.42578125" bestFit="1" customWidth="1"/>
    <col min="2583" max="2585" width="3.28515625" bestFit="1" customWidth="1"/>
    <col min="2586" max="2586" width="9" customWidth="1"/>
    <col min="2587" max="2587" width="7.5703125" customWidth="1"/>
    <col min="2817" max="2817" width="6.7109375" customWidth="1"/>
    <col min="2818" max="2818" width="10.85546875" bestFit="1" customWidth="1"/>
    <col min="2819" max="2819" width="6.5703125" customWidth="1"/>
    <col min="2820" max="2820" width="26" customWidth="1"/>
    <col min="2821" max="2821" width="6.42578125" customWidth="1"/>
    <col min="2822" max="2822" width="4" customWidth="1"/>
    <col min="2823" max="2823" width="5.5703125" bestFit="1" customWidth="1"/>
    <col min="2824" max="2824" width="5.28515625" customWidth="1"/>
    <col min="2825" max="2825" width="6.85546875" customWidth="1"/>
    <col min="2826" max="2826" width="6.28515625" bestFit="1" customWidth="1"/>
    <col min="2827" max="2827" width="3.42578125" bestFit="1" customWidth="1"/>
    <col min="2828" max="2828" width="4.5703125" customWidth="1"/>
    <col min="2829" max="2829" width="6.42578125" bestFit="1" customWidth="1"/>
    <col min="2830" max="2830" width="4.42578125" customWidth="1"/>
    <col min="2831" max="2831" width="5.42578125" customWidth="1"/>
    <col min="2832" max="2832" width="3.28515625" bestFit="1" customWidth="1"/>
    <col min="2833" max="2833" width="4" bestFit="1" customWidth="1"/>
    <col min="2834" max="2834" width="4" customWidth="1"/>
    <col min="2835" max="2835" width="5.85546875" bestFit="1" customWidth="1"/>
    <col min="2836" max="2836" width="4.140625" bestFit="1" customWidth="1"/>
    <col min="2837" max="2837" width="4.140625" customWidth="1"/>
    <col min="2838" max="2838" width="4.42578125" bestFit="1" customWidth="1"/>
    <col min="2839" max="2841" width="3.28515625" bestFit="1" customWidth="1"/>
    <col min="2842" max="2842" width="9" customWidth="1"/>
    <col min="2843" max="2843" width="7.5703125" customWidth="1"/>
    <col min="3073" max="3073" width="6.7109375" customWidth="1"/>
    <col min="3074" max="3074" width="10.85546875" bestFit="1" customWidth="1"/>
    <col min="3075" max="3075" width="6.5703125" customWidth="1"/>
    <col min="3076" max="3076" width="26" customWidth="1"/>
    <col min="3077" max="3077" width="6.42578125" customWidth="1"/>
    <col min="3078" max="3078" width="4" customWidth="1"/>
    <col min="3079" max="3079" width="5.5703125" bestFit="1" customWidth="1"/>
    <col min="3080" max="3080" width="5.28515625" customWidth="1"/>
    <col min="3081" max="3081" width="6.85546875" customWidth="1"/>
    <col min="3082" max="3082" width="6.28515625" bestFit="1" customWidth="1"/>
    <col min="3083" max="3083" width="3.42578125" bestFit="1" customWidth="1"/>
    <col min="3084" max="3084" width="4.5703125" customWidth="1"/>
    <col min="3085" max="3085" width="6.42578125" bestFit="1" customWidth="1"/>
    <col min="3086" max="3086" width="4.42578125" customWidth="1"/>
    <col min="3087" max="3087" width="5.42578125" customWidth="1"/>
    <col min="3088" max="3088" width="3.28515625" bestFit="1" customWidth="1"/>
    <col min="3089" max="3089" width="4" bestFit="1" customWidth="1"/>
    <col min="3090" max="3090" width="4" customWidth="1"/>
    <col min="3091" max="3091" width="5.85546875" bestFit="1" customWidth="1"/>
    <col min="3092" max="3092" width="4.140625" bestFit="1" customWidth="1"/>
    <col min="3093" max="3093" width="4.140625" customWidth="1"/>
    <col min="3094" max="3094" width="4.42578125" bestFit="1" customWidth="1"/>
    <col min="3095" max="3097" width="3.28515625" bestFit="1" customWidth="1"/>
    <col min="3098" max="3098" width="9" customWidth="1"/>
    <col min="3099" max="3099" width="7.5703125" customWidth="1"/>
    <col min="3329" max="3329" width="6.7109375" customWidth="1"/>
    <col min="3330" max="3330" width="10.85546875" bestFit="1" customWidth="1"/>
    <col min="3331" max="3331" width="6.5703125" customWidth="1"/>
    <col min="3332" max="3332" width="26" customWidth="1"/>
    <col min="3333" max="3333" width="6.42578125" customWidth="1"/>
    <col min="3334" max="3334" width="4" customWidth="1"/>
    <col min="3335" max="3335" width="5.5703125" bestFit="1" customWidth="1"/>
    <col min="3336" max="3336" width="5.28515625" customWidth="1"/>
    <col min="3337" max="3337" width="6.85546875" customWidth="1"/>
    <col min="3338" max="3338" width="6.28515625" bestFit="1" customWidth="1"/>
    <col min="3339" max="3339" width="3.42578125" bestFit="1" customWidth="1"/>
    <col min="3340" max="3340" width="4.5703125" customWidth="1"/>
    <col min="3341" max="3341" width="6.42578125" bestFit="1" customWidth="1"/>
    <col min="3342" max="3342" width="4.42578125" customWidth="1"/>
    <col min="3343" max="3343" width="5.42578125" customWidth="1"/>
    <col min="3344" max="3344" width="3.28515625" bestFit="1" customWidth="1"/>
    <col min="3345" max="3345" width="4" bestFit="1" customWidth="1"/>
    <col min="3346" max="3346" width="4" customWidth="1"/>
    <col min="3347" max="3347" width="5.85546875" bestFit="1" customWidth="1"/>
    <col min="3348" max="3348" width="4.140625" bestFit="1" customWidth="1"/>
    <col min="3349" max="3349" width="4.140625" customWidth="1"/>
    <col min="3350" max="3350" width="4.42578125" bestFit="1" customWidth="1"/>
    <col min="3351" max="3353" width="3.28515625" bestFit="1" customWidth="1"/>
    <col min="3354" max="3354" width="9" customWidth="1"/>
    <col min="3355" max="3355" width="7.5703125" customWidth="1"/>
    <col min="3585" max="3585" width="6.7109375" customWidth="1"/>
    <col min="3586" max="3586" width="10.85546875" bestFit="1" customWidth="1"/>
    <col min="3587" max="3587" width="6.5703125" customWidth="1"/>
    <col min="3588" max="3588" width="26" customWidth="1"/>
    <col min="3589" max="3589" width="6.42578125" customWidth="1"/>
    <col min="3590" max="3590" width="4" customWidth="1"/>
    <col min="3591" max="3591" width="5.5703125" bestFit="1" customWidth="1"/>
    <col min="3592" max="3592" width="5.28515625" customWidth="1"/>
    <col min="3593" max="3593" width="6.85546875" customWidth="1"/>
    <col min="3594" max="3594" width="6.28515625" bestFit="1" customWidth="1"/>
    <col min="3595" max="3595" width="3.42578125" bestFit="1" customWidth="1"/>
    <col min="3596" max="3596" width="4.5703125" customWidth="1"/>
    <col min="3597" max="3597" width="6.42578125" bestFit="1" customWidth="1"/>
    <col min="3598" max="3598" width="4.42578125" customWidth="1"/>
    <col min="3599" max="3599" width="5.42578125" customWidth="1"/>
    <col min="3600" max="3600" width="3.28515625" bestFit="1" customWidth="1"/>
    <col min="3601" max="3601" width="4" bestFit="1" customWidth="1"/>
    <col min="3602" max="3602" width="4" customWidth="1"/>
    <col min="3603" max="3603" width="5.85546875" bestFit="1" customWidth="1"/>
    <col min="3604" max="3604" width="4.140625" bestFit="1" customWidth="1"/>
    <col min="3605" max="3605" width="4.140625" customWidth="1"/>
    <col min="3606" max="3606" width="4.42578125" bestFit="1" customWidth="1"/>
    <col min="3607" max="3609" width="3.28515625" bestFit="1" customWidth="1"/>
    <col min="3610" max="3610" width="9" customWidth="1"/>
    <col min="3611" max="3611" width="7.5703125" customWidth="1"/>
    <col min="3841" max="3841" width="6.7109375" customWidth="1"/>
    <col min="3842" max="3842" width="10.85546875" bestFit="1" customWidth="1"/>
    <col min="3843" max="3843" width="6.5703125" customWidth="1"/>
    <col min="3844" max="3844" width="26" customWidth="1"/>
    <col min="3845" max="3845" width="6.42578125" customWidth="1"/>
    <col min="3846" max="3846" width="4" customWidth="1"/>
    <col min="3847" max="3847" width="5.5703125" bestFit="1" customWidth="1"/>
    <col min="3848" max="3848" width="5.28515625" customWidth="1"/>
    <col min="3849" max="3849" width="6.85546875" customWidth="1"/>
    <col min="3850" max="3850" width="6.28515625" bestFit="1" customWidth="1"/>
    <col min="3851" max="3851" width="3.42578125" bestFit="1" customWidth="1"/>
    <col min="3852" max="3852" width="4.5703125" customWidth="1"/>
    <col min="3853" max="3853" width="6.42578125" bestFit="1" customWidth="1"/>
    <col min="3854" max="3854" width="4.42578125" customWidth="1"/>
    <col min="3855" max="3855" width="5.42578125" customWidth="1"/>
    <col min="3856" max="3856" width="3.28515625" bestFit="1" customWidth="1"/>
    <col min="3857" max="3857" width="4" bestFit="1" customWidth="1"/>
    <col min="3858" max="3858" width="4" customWidth="1"/>
    <col min="3859" max="3859" width="5.85546875" bestFit="1" customWidth="1"/>
    <col min="3860" max="3860" width="4.140625" bestFit="1" customWidth="1"/>
    <col min="3861" max="3861" width="4.140625" customWidth="1"/>
    <col min="3862" max="3862" width="4.42578125" bestFit="1" customWidth="1"/>
    <col min="3863" max="3865" width="3.28515625" bestFit="1" customWidth="1"/>
    <col min="3866" max="3866" width="9" customWidth="1"/>
    <col min="3867" max="3867" width="7.5703125" customWidth="1"/>
    <col min="4097" max="4097" width="6.7109375" customWidth="1"/>
    <col min="4098" max="4098" width="10.85546875" bestFit="1" customWidth="1"/>
    <col min="4099" max="4099" width="6.5703125" customWidth="1"/>
    <col min="4100" max="4100" width="26" customWidth="1"/>
    <col min="4101" max="4101" width="6.42578125" customWidth="1"/>
    <col min="4102" max="4102" width="4" customWidth="1"/>
    <col min="4103" max="4103" width="5.5703125" bestFit="1" customWidth="1"/>
    <col min="4104" max="4104" width="5.28515625" customWidth="1"/>
    <col min="4105" max="4105" width="6.85546875" customWidth="1"/>
    <col min="4106" max="4106" width="6.28515625" bestFit="1" customWidth="1"/>
    <col min="4107" max="4107" width="3.42578125" bestFit="1" customWidth="1"/>
    <col min="4108" max="4108" width="4.5703125" customWidth="1"/>
    <col min="4109" max="4109" width="6.42578125" bestFit="1" customWidth="1"/>
    <col min="4110" max="4110" width="4.42578125" customWidth="1"/>
    <col min="4111" max="4111" width="5.42578125" customWidth="1"/>
    <col min="4112" max="4112" width="3.28515625" bestFit="1" customWidth="1"/>
    <col min="4113" max="4113" width="4" bestFit="1" customWidth="1"/>
    <col min="4114" max="4114" width="4" customWidth="1"/>
    <col min="4115" max="4115" width="5.85546875" bestFit="1" customWidth="1"/>
    <col min="4116" max="4116" width="4.140625" bestFit="1" customWidth="1"/>
    <col min="4117" max="4117" width="4.140625" customWidth="1"/>
    <col min="4118" max="4118" width="4.42578125" bestFit="1" customWidth="1"/>
    <col min="4119" max="4121" width="3.28515625" bestFit="1" customWidth="1"/>
    <col min="4122" max="4122" width="9" customWidth="1"/>
    <col min="4123" max="4123" width="7.5703125" customWidth="1"/>
    <col min="4353" max="4353" width="6.7109375" customWidth="1"/>
    <col min="4354" max="4354" width="10.85546875" bestFit="1" customWidth="1"/>
    <col min="4355" max="4355" width="6.5703125" customWidth="1"/>
    <col min="4356" max="4356" width="26" customWidth="1"/>
    <col min="4357" max="4357" width="6.42578125" customWidth="1"/>
    <col min="4358" max="4358" width="4" customWidth="1"/>
    <col min="4359" max="4359" width="5.5703125" bestFit="1" customWidth="1"/>
    <col min="4360" max="4360" width="5.28515625" customWidth="1"/>
    <col min="4361" max="4361" width="6.85546875" customWidth="1"/>
    <col min="4362" max="4362" width="6.28515625" bestFit="1" customWidth="1"/>
    <col min="4363" max="4363" width="3.42578125" bestFit="1" customWidth="1"/>
    <col min="4364" max="4364" width="4.5703125" customWidth="1"/>
    <col min="4365" max="4365" width="6.42578125" bestFit="1" customWidth="1"/>
    <col min="4366" max="4366" width="4.42578125" customWidth="1"/>
    <col min="4367" max="4367" width="5.42578125" customWidth="1"/>
    <col min="4368" max="4368" width="3.28515625" bestFit="1" customWidth="1"/>
    <col min="4369" max="4369" width="4" bestFit="1" customWidth="1"/>
    <col min="4370" max="4370" width="4" customWidth="1"/>
    <col min="4371" max="4371" width="5.85546875" bestFit="1" customWidth="1"/>
    <col min="4372" max="4372" width="4.140625" bestFit="1" customWidth="1"/>
    <col min="4373" max="4373" width="4.140625" customWidth="1"/>
    <col min="4374" max="4374" width="4.42578125" bestFit="1" customWidth="1"/>
    <col min="4375" max="4377" width="3.28515625" bestFit="1" customWidth="1"/>
    <col min="4378" max="4378" width="9" customWidth="1"/>
    <col min="4379" max="4379" width="7.5703125" customWidth="1"/>
    <col min="4609" max="4609" width="6.7109375" customWidth="1"/>
    <col min="4610" max="4610" width="10.85546875" bestFit="1" customWidth="1"/>
    <col min="4611" max="4611" width="6.5703125" customWidth="1"/>
    <col min="4612" max="4612" width="26" customWidth="1"/>
    <col min="4613" max="4613" width="6.42578125" customWidth="1"/>
    <col min="4614" max="4614" width="4" customWidth="1"/>
    <col min="4615" max="4615" width="5.5703125" bestFit="1" customWidth="1"/>
    <col min="4616" max="4616" width="5.28515625" customWidth="1"/>
    <col min="4617" max="4617" width="6.85546875" customWidth="1"/>
    <col min="4618" max="4618" width="6.28515625" bestFit="1" customWidth="1"/>
    <col min="4619" max="4619" width="3.42578125" bestFit="1" customWidth="1"/>
    <col min="4620" max="4620" width="4.5703125" customWidth="1"/>
    <col min="4621" max="4621" width="6.42578125" bestFit="1" customWidth="1"/>
    <col min="4622" max="4622" width="4.42578125" customWidth="1"/>
    <col min="4623" max="4623" width="5.42578125" customWidth="1"/>
    <col min="4624" max="4624" width="3.28515625" bestFit="1" customWidth="1"/>
    <col min="4625" max="4625" width="4" bestFit="1" customWidth="1"/>
    <col min="4626" max="4626" width="4" customWidth="1"/>
    <col min="4627" max="4627" width="5.85546875" bestFit="1" customWidth="1"/>
    <col min="4628" max="4628" width="4.140625" bestFit="1" customWidth="1"/>
    <col min="4629" max="4629" width="4.140625" customWidth="1"/>
    <col min="4630" max="4630" width="4.42578125" bestFit="1" customWidth="1"/>
    <col min="4631" max="4633" width="3.28515625" bestFit="1" customWidth="1"/>
    <col min="4634" max="4634" width="9" customWidth="1"/>
    <col min="4635" max="4635" width="7.5703125" customWidth="1"/>
    <col min="4865" max="4865" width="6.7109375" customWidth="1"/>
    <col min="4866" max="4866" width="10.85546875" bestFit="1" customWidth="1"/>
    <col min="4867" max="4867" width="6.5703125" customWidth="1"/>
    <col min="4868" max="4868" width="26" customWidth="1"/>
    <col min="4869" max="4869" width="6.42578125" customWidth="1"/>
    <col min="4870" max="4870" width="4" customWidth="1"/>
    <col min="4871" max="4871" width="5.5703125" bestFit="1" customWidth="1"/>
    <col min="4872" max="4872" width="5.28515625" customWidth="1"/>
    <col min="4873" max="4873" width="6.85546875" customWidth="1"/>
    <col min="4874" max="4874" width="6.28515625" bestFit="1" customWidth="1"/>
    <col min="4875" max="4875" width="3.42578125" bestFit="1" customWidth="1"/>
    <col min="4876" max="4876" width="4.5703125" customWidth="1"/>
    <col min="4877" max="4877" width="6.42578125" bestFit="1" customWidth="1"/>
    <col min="4878" max="4878" width="4.42578125" customWidth="1"/>
    <col min="4879" max="4879" width="5.42578125" customWidth="1"/>
    <col min="4880" max="4880" width="3.28515625" bestFit="1" customWidth="1"/>
    <col min="4881" max="4881" width="4" bestFit="1" customWidth="1"/>
    <col min="4882" max="4882" width="4" customWidth="1"/>
    <col min="4883" max="4883" width="5.85546875" bestFit="1" customWidth="1"/>
    <col min="4884" max="4884" width="4.140625" bestFit="1" customWidth="1"/>
    <col min="4885" max="4885" width="4.140625" customWidth="1"/>
    <col min="4886" max="4886" width="4.42578125" bestFit="1" customWidth="1"/>
    <col min="4887" max="4889" width="3.28515625" bestFit="1" customWidth="1"/>
    <col min="4890" max="4890" width="9" customWidth="1"/>
    <col min="4891" max="4891" width="7.5703125" customWidth="1"/>
    <col min="5121" max="5121" width="6.7109375" customWidth="1"/>
    <col min="5122" max="5122" width="10.85546875" bestFit="1" customWidth="1"/>
    <col min="5123" max="5123" width="6.5703125" customWidth="1"/>
    <col min="5124" max="5124" width="26" customWidth="1"/>
    <col min="5125" max="5125" width="6.42578125" customWidth="1"/>
    <col min="5126" max="5126" width="4" customWidth="1"/>
    <col min="5127" max="5127" width="5.5703125" bestFit="1" customWidth="1"/>
    <col min="5128" max="5128" width="5.28515625" customWidth="1"/>
    <col min="5129" max="5129" width="6.85546875" customWidth="1"/>
    <col min="5130" max="5130" width="6.28515625" bestFit="1" customWidth="1"/>
    <col min="5131" max="5131" width="3.42578125" bestFit="1" customWidth="1"/>
    <col min="5132" max="5132" width="4.5703125" customWidth="1"/>
    <col min="5133" max="5133" width="6.42578125" bestFit="1" customWidth="1"/>
    <col min="5134" max="5134" width="4.42578125" customWidth="1"/>
    <col min="5135" max="5135" width="5.42578125" customWidth="1"/>
    <col min="5136" max="5136" width="3.28515625" bestFit="1" customWidth="1"/>
    <col min="5137" max="5137" width="4" bestFit="1" customWidth="1"/>
    <col min="5138" max="5138" width="4" customWidth="1"/>
    <col min="5139" max="5139" width="5.85546875" bestFit="1" customWidth="1"/>
    <col min="5140" max="5140" width="4.140625" bestFit="1" customWidth="1"/>
    <col min="5141" max="5141" width="4.140625" customWidth="1"/>
    <col min="5142" max="5142" width="4.42578125" bestFit="1" customWidth="1"/>
    <col min="5143" max="5145" width="3.28515625" bestFit="1" customWidth="1"/>
    <col min="5146" max="5146" width="9" customWidth="1"/>
    <col min="5147" max="5147" width="7.5703125" customWidth="1"/>
    <col min="5377" max="5377" width="6.7109375" customWidth="1"/>
    <col min="5378" max="5378" width="10.85546875" bestFit="1" customWidth="1"/>
    <col min="5379" max="5379" width="6.5703125" customWidth="1"/>
    <col min="5380" max="5380" width="26" customWidth="1"/>
    <col min="5381" max="5381" width="6.42578125" customWidth="1"/>
    <col min="5382" max="5382" width="4" customWidth="1"/>
    <col min="5383" max="5383" width="5.5703125" bestFit="1" customWidth="1"/>
    <col min="5384" max="5384" width="5.28515625" customWidth="1"/>
    <col min="5385" max="5385" width="6.85546875" customWidth="1"/>
    <col min="5386" max="5386" width="6.28515625" bestFit="1" customWidth="1"/>
    <col min="5387" max="5387" width="3.42578125" bestFit="1" customWidth="1"/>
    <col min="5388" max="5388" width="4.5703125" customWidth="1"/>
    <col min="5389" max="5389" width="6.42578125" bestFit="1" customWidth="1"/>
    <col min="5390" max="5390" width="4.42578125" customWidth="1"/>
    <col min="5391" max="5391" width="5.42578125" customWidth="1"/>
    <col min="5392" max="5392" width="3.28515625" bestFit="1" customWidth="1"/>
    <col min="5393" max="5393" width="4" bestFit="1" customWidth="1"/>
    <col min="5394" max="5394" width="4" customWidth="1"/>
    <col min="5395" max="5395" width="5.85546875" bestFit="1" customWidth="1"/>
    <col min="5396" max="5396" width="4.140625" bestFit="1" customWidth="1"/>
    <col min="5397" max="5397" width="4.140625" customWidth="1"/>
    <col min="5398" max="5398" width="4.42578125" bestFit="1" customWidth="1"/>
    <col min="5399" max="5401" width="3.28515625" bestFit="1" customWidth="1"/>
    <col min="5402" max="5402" width="9" customWidth="1"/>
    <col min="5403" max="5403" width="7.5703125" customWidth="1"/>
    <col min="5633" max="5633" width="6.7109375" customWidth="1"/>
    <col min="5634" max="5634" width="10.85546875" bestFit="1" customWidth="1"/>
    <col min="5635" max="5635" width="6.5703125" customWidth="1"/>
    <col min="5636" max="5636" width="26" customWidth="1"/>
    <col min="5637" max="5637" width="6.42578125" customWidth="1"/>
    <col min="5638" max="5638" width="4" customWidth="1"/>
    <col min="5639" max="5639" width="5.5703125" bestFit="1" customWidth="1"/>
    <col min="5640" max="5640" width="5.28515625" customWidth="1"/>
    <col min="5641" max="5641" width="6.85546875" customWidth="1"/>
    <col min="5642" max="5642" width="6.28515625" bestFit="1" customWidth="1"/>
    <col min="5643" max="5643" width="3.42578125" bestFit="1" customWidth="1"/>
    <col min="5644" max="5644" width="4.5703125" customWidth="1"/>
    <col min="5645" max="5645" width="6.42578125" bestFit="1" customWidth="1"/>
    <col min="5646" max="5646" width="4.42578125" customWidth="1"/>
    <col min="5647" max="5647" width="5.42578125" customWidth="1"/>
    <col min="5648" max="5648" width="3.28515625" bestFit="1" customWidth="1"/>
    <col min="5649" max="5649" width="4" bestFit="1" customWidth="1"/>
    <col min="5650" max="5650" width="4" customWidth="1"/>
    <col min="5651" max="5651" width="5.85546875" bestFit="1" customWidth="1"/>
    <col min="5652" max="5652" width="4.140625" bestFit="1" customWidth="1"/>
    <col min="5653" max="5653" width="4.140625" customWidth="1"/>
    <col min="5654" max="5654" width="4.42578125" bestFit="1" customWidth="1"/>
    <col min="5655" max="5657" width="3.28515625" bestFit="1" customWidth="1"/>
    <col min="5658" max="5658" width="9" customWidth="1"/>
    <col min="5659" max="5659" width="7.5703125" customWidth="1"/>
    <col min="5889" max="5889" width="6.7109375" customWidth="1"/>
    <col min="5890" max="5890" width="10.85546875" bestFit="1" customWidth="1"/>
    <col min="5891" max="5891" width="6.5703125" customWidth="1"/>
    <col min="5892" max="5892" width="26" customWidth="1"/>
    <col min="5893" max="5893" width="6.42578125" customWidth="1"/>
    <col min="5894" max="5894" width="4" customWidth="1"/>
    <col min="5895" max="5895" width="5.5703125" bestFit="1" customWidth="1"/>
    <col min="5896" max="5896" width="5.28515625" customWidth="1"/>
    <col min="5897" max="5897" width="6.85546875" customWidth="1"/>
    <col min="5898" max="5898" width="6.28515625" bestFit="1" customWidth="1"/>
    <col min="5899" max="5899" width="3.42578125" bestFit="1" customWidth="1"/>
    <col min="5900" max="5900" width="4.5703125" customWidth="1"/>
    <col min="5901" max="5901" width="6.42578125" bestFit="1" customWidth="1"/>
    <col min="5902" max="5902" width="4.42578125" customWidth="1"/>
    <col min="5903" max="5903" width="5.42578125" customWidth="1"/>
    <col min="5904" max="5904" width="3.28515625" bestFit="1" customWidth="1"/>
    <col min="5905" max="5905" width="4" bestFit="1" customWidth="1"/>
    <col min="5906" max="5906" width="4" customWidth="1"/>
    <col min="5907" max="5907" width="5.85546875" bestFit="1" customWidth="1"/>
    <col min="5908" max="5908" width="4.140625" bestFit="1" customWidth="1"/>
    <col min="5909" max="5909" width="4.140625" customWidth="1"/>
    <col min="5910" max="5910" width="4.42578125" bestFit="1" customWidth="1"/>
    <col min="5911" max="5913" width="3.28515625" bestFit="1" customWidth="1"/>
    <col min="5914" max="5914" width="9" customWidth="1"/>
    <col min="5915" max="5915" width="7.5703125" customWidth="1"/>
    <col min="6145" max="6145" width="6.7109375" customWidth="1"/>
    <col min="6146" max="6146" width="10.85546875" bestFit="1" customWidth="1"/>
    <col min="6147" max="6147" width="6.5703125" customWidth="1"/>
    <col min="6148" max="6148" width="26" customWidth="1"/>
    <col min="6149" max="6149" width="6.42578125" customWidth="1"/>
    <col min="6150" max="6150" width="4" customWidth="1"/>
    <col min="6151" max="6151" width="5.5703125" bestFit="1" customWidth="1"/>
    <col min="6152" max="6152" width="5.28515625" customWidth="1"/>
    <col min="6153" max="6153" width="6.85546875" customWidth="1"/>
    <col min="6154" max="6154" width="6.28515625" bestFit="1" customWidth="1"/>
    <col min="6155" max="6155" width="3.42578125" bestFit="1" customWidth="1"/>
    <col min="6156" max="6156" width="4.5703125" customWidth="1"/>
    <col min="6157" max="6157" width="6.42578125" bestFit="1" customWidth="1"/>
    <col min="6158" max="6158" width="4.42578125" customWidth="1"/>
    <col min="6159" max="6159" width="5.42578125" customWidth="1"/>
    <col min="6160" max="6160" width="3.28515625" bestFit="1" customWidth="1"/>
    <col min="6161" max="6161" width="4" bestFit="1" customWidth="1"/>
    <col min="6162" max="6162" width="4" customWidth="1"/>
    <col min="6163" max="6163" width="5.85546875" bestFit="1" customWidth="1"/>
    <col min="6164" max="6164" width="4.140625" bestFit="1" customWidth="1"/>
    <col min="6165" max="6165" width="4.140625" customWidth="1"/>
    <col min="6166" max="6166" width="4.42578125" bestFit="1" customWidth="1"/>
    <col min="6167" max="6169" width="3.28515625" bestFit="1" customWidth="1"/>
    <col min="6170" max="6170" width="9" customWidth="1"/>
    <col min="6171" max="6171" width="7.5703125" customWidth="1"/>
    <col min="6401" max="6401" width="6.7109375" customWidth="1"/>
    <col min="6402" max="6402" width="10.85546875" bestFit="1" customWidth="1"/>
    <col min="6403" max="6403" width="6.5703125" customWidth="1"/>
    <col min="6404" max="6404" width="26" customWidth="1"/>
    <col min="6405" max="6405" width="6.42578125" customWidth="1"/>
    <col min="6406" max="6406" width="4" customWidth="1"/>
    <col min="6407" max="6407" width="5.5703125" bestFit="1" customWidth="1"/>
    <col min="6408" max="6408" width="5.28515625" customWidth="1"/>
    <col min="6409" max="6409" width="6.85546875" customWidth="1"/>
    <col min="6410" max="6410" width="6.28515625" bestFit="1" customWidth="1"/>
    <col min="6411" max="6411" width="3.42578125" bestFit="1" customWidth="1"/>
    <col min="6412" max="6412" width="4.5703125" customWidth="1"/>
    <col min="6413" max="6413" width="6.42578125" bestFit="1" customWidth="1"/>
    <col min="6414" max="6414" width="4.42578125" customWidth="1"/>
    <col min="6415" max="6415" width="5.42578125" customWidth="1"/>
    <col min="6416" max="6416" width="3.28515625" bestFit="1" customWidth="1"/>
    <col min="6417" max="6417" width="4" bestFit="1" customWidth="1"/>
    <col min="6418" max="6418" width="4" customWidth="1"/>
    <col min="6419" max="6419" width="5.85546875" bestFit="1" customWidth="1"/>
    <col min="6420" max="6420" width="4.140625" bestFit="1" customWidth="1"/>
    <col min="6421" max="6421" width="4.140625" customWidth="1"/>
    <col min="6422" max="6422" width="4.42578125" bestFit="1" customWidth="1"/>
    <col min="6423" max="6425" width="3.28515625" bestFit="1" customWidth="1"/>
    <col min="6426" max="6426" width="9" customWidth="1"/>
    <col min="6427" max="6427" width="7.5703125" customWidth="1"/>
    <col min="6657" max="6657" width="6.7109375" customWidth="1"/>
    <col min="6658" max="6658" width="10.85546875" bestFit="1" customWidth="1"/>
    <col min="6659" max="6659" width="6.5703125" customWidth="1"/>
    <col min="6660" max="6660" width="26" customWidth="1"/>
    <col min="6661" max="6661" width="6.42578125" customWidth="1"/>
    <col min="6662" max="6662" width="4" customWidth="1"/>
    <col min="6663" max="6663" width="5.5703125" bestFit="1" customWidth="1"/>
    <col min="6664" max="6664" width="5.28515625" customWidth="1"/>
    <col min="6665" max="6665" width="6.85546875" customWidth="1"/>
    <col min="6666" max="6666" width="6.28515625" bestFit="1" customWidth="1"/>
    <col min="6667" max="6667" width="3.42578125" bestFit="1" customWidth="1"/>
    <col min="6668" max="6668" width="4.5703125" customWidth="1"/>
    <col min="6669" max="6669" width="6.42578125" bestFit="1" customWidth="1"/>
    <col min="6670" max="6670" width="4.42578125" customWidth="1"/>
    <col min="6671" max="6671" width="5.42578125" customWidth="1"/>
    <col min="6672" max="6672" width="3.28515625" bestFit="1" customWidth="1"/>
    <col min="6673" max="6673" width="4" bestFit="1" customWidth="1"/>
    <col min="6674" max="6674" width="4" customWidth="1"/>
    <col min="6675" max="6675" width="5.85546875" bestFit="1" customWidth="1"/>
    <col min="6676" max="6676" width="4.140625" bestFit="1" customWidth="1"/>
    <col min="6677" max="6677" width="4.140625" customWidth="1"/>
    <col min="6678" max="6678" width="4.42578125" bestFit="1" customWidth="1"/>
    <col min="6679" max="6681" width="3.28515625" bestFit="1" customWidth="1"/>
    <col min="6682" max="6682" width="9" customWidth="1"/>
    <col min="6683" max="6683" width="7.5703125" customWidth="1"/>
    <col min="6913" max="6913" width="6.7109375" customWidth="1"/>
    <col min="6914" max="6914" width="10.85546875" bestFit="1" customWidth="1"/>
    <col min="6915" max="6915" width="6.5703125" customWidth="1"/>
    <col min="6916" max="6916" width="26" customWidth="1"/>
    <col min="6917" max="6917" width="6.42578125" customWidth="1"/>
    <col min="6918" max="6918" width="4" customWidth="1"/>
    <col min="6919" max="6919" width="5.5703125" bestFit="1" customWidth="1"/>
    <col min="6920" max="6920" width="5.28515625" customWidth="1"/>
    <col min="6921" max="6921" width="6.85546875" customWidth="1"/>
    <col min="6922" max="6922" width="6.28515625" bestFit="1" customWidth="1"/>
    <col min="6923" max="6923" width="3.42578125" bestFit="1" customWidth="1"/>
    <col min="6924" max="6924" width="4.5703125" customWidth="1"/>
    <col min="6925" max="6925" width="6.42578125" bestFit="1" customWidth="1"/>
    <col min="6926" max="6926" width="4.42578125" customWidth="1"/>
    <col min="6927" max="6927" width="5.42578125" customWidth="1"/>
    <col min="6928" max="6928" width="3.28515625" bestFit="1" customWidth="1"/>
    <col min="6929" max="6929" width="4" bestFit="1" customWidth="1"/>
    <col min="6930" max="6930" width="4" customWidth="1"/>
    <col min="6931" max="6931" width="5.85546875" bestFit="1" customWidth="1"/>
    <col min="6932" max="6932" width="4.140625" bestFit="1" customWidth="1"/>
    <col min="6933" max="6933" width="4.140625" customWidth="1"/>
    <col min="6934" max="6934" width="4.42578125" bestFit="1" customWidth="1"/>
    <col min="6935" max="6937" width="3.28515625" bestFit="1" customWidth="1"/>
    <col min="6938" max="6938" width="9" customWidth="1"/>
    <col min="6939" max="6939" width="7.5703125" customWidth="1"/>
    <col min="7169" max="7169" width="6.7109375" customWidth="1"/>
    <col min="7170" max="7170" width="10.85546875" bestFit="1" customWidth="1"/>
    <col min="7171" max="7171" width="6.5703125" customWidth="1"/>
    <col min="7172" max="7172" width="26" customWidth="1"/>
    <col min="7173" max="7173" width="6.42578125" customWidth="1"/>
    <col min="7174" max="7174" width="4" customWidth="1"/>
    <col min="7175" max="7175" width="5.5703125" bestFit="1" customWidth="1"/>
    <col min="7176" max="7176" width="5.28515625" customWidth="1"/>
    <col min="7177" max="7177" width="6.85546875" customWidth="1"/>
    <col min="7178" max="7178" width="6.28515625" bestFit="1" customWidth="1"/>
    <col min="7179" max="7179" width="3.42578125" bestFit="1" customWidth="1"/>
    <col min="7180" max="7180" width="4.5703125" customWidth="1"/>
    <col min="7181" max="7181" width="6.42578125" bestFit="1" customWidth="1"/>
    <col min="7182" max="7182" width="4.42578125" customWidth="1"/>
    <col min="7183" max="7183" width="5.42578125" customWidth="1"/>
    <col min="7184" max="7184" width="3.28515625" bestFit="1" customWidth="1"/>
    <col min="7185" max="7185" width="4" bestFit="1" customWidth="1"/>
    <col min="7186" max="7186" width="4" customWidth="1"/>
    <col min="7187" max="7187" width="5.85546875" bestFit="1" customWidth="1"/>
    <col min="7188" max="7188" width="4.140625" bestFit="1" customWidth="1"/>
    <col min="7189" max="7189" width="4.140625" customWidth="1"/>
    <col min="7190" max="7190" width="4.42578125" bestFit="1" customWidth="1"/>
    <col min="7191" max="7193" width="3.28515625" bestFit="1" customWidth="1"/>
    <col min="7194" max="7194" width="9" customWidth="1"/>
    <col min="7195" max="7195" width="7.5703125" customWidth="1"/>
    <col min="7425" max="7425" width="6.7109375" customWidth="1"/>
    <col min="7426" max="7426" width="10.85546875" bestFit="1" customWidth="1"/>
    <col min="7427" max="7427" width="6.5703125" customWidth="1"/>
    <col min="7428" max="7428" width="26" customWidth="1"/>
    <col min="7429" max="7429" width="6.42578125" customWidth="1"/>
    <col min="7430" max="7430" width="4" customWidth="1"/>
    <col min="7431" max="7431" width="5.5703125" bestFit="1" customWidth="1"/>
    <col min="7432" max="7432" width="5.28515625" customWidth="1"/>
    <col min="7433" max="7433" width="6.85546875" customWidth="1"/>
    <col min="7434" max="7434" width="6.28515625" bestFit="1" customWidth="1"/>
    <col min="7435" max="7435" width="3.42578125" bestFit="1" customWidth="1"/>
    <col min="7436" max="7436" width="4.5703125" customWidth="1"/>
    <col min="7437" max="7437" width="6.42578125" bestFit="1" customWidth="1"/>
    <col min="7438" max="7438" width="4.42578125" customWidth="1"/>
    <col min="7439" max="7439" width="5.42578125" customWidth="1"/>
    <col min="7440" max="7440" width="3.28515625" bestFit="1" customWidth="1"/>
    <col min="7441" max="7441" width="4" bestFit="1" customWidth="1"/>
    <col min="7442" max="7442" width="4" customWidth="1"/>
    <col min="7443" max="7443" width="5.85546875" bestFit="1" customWidth="1"/>
    <col min="7444" max="7444" width="4.140625" bestFit="1" customWidth="1"/>
    <col min="7445" max="7445" width="4.140625" customWidth="1"/>
    <col min="7446" max="7446" width="4.42578125" bestFit="1" customWidth="1"/>
    <col min="7447" max="7449" width="3.28515625" bestFit="1" customWidth="1"/>
    <col min="7450" max="7450" width="9" customWidth="1"/>
    <col min="7451" max="7451" width="7.5703125" customWidth="1"/>
    <col min="7681" max="7681" width="6.7109375" customWidth="1"/>
    <col min="7682" max="7682" width="10.85546875" bestFit="1" customWidth="1"/>
    <col min="7683" max="7683" width="6.5703125" customWidth="1"/>
    <col min="7684" max="7684" width="26" customWidth="1"/>
    <col min="7685" max="7685" width="6.42578125" customWidth="1"/>
    <col min="7686" max="7686" width="4" customWidth="1"/>
    <col min="7687" max="7687" width="5.5703125" bestFit="1" customWidth="1"/>
    <col min="7688" max="7688" width="5.28515625" customWidth="1"/>
    <col min="7689" max="7689" width="6.85546875" customWidth="1"/>
    <col min="7690" max="7690" width="6.28515625" bestFit="1" customWidth="1"/>
    <col min="7691" max="7691" width="3.42578125" bestFit="1" customWidth="1"/>
    <col min="7692" max="7692" width="4.5703125" customWidth="1"/>
    <col min="7693" max="7693" width="6.42578125" bestFit="1" customWidth="1"/>
    <col min="7694" max="7694" width="4.42578125" customWidth="1"/>
    <col min="7695" max="7695" width="5.42578125" customWidth="1"/>
    <col min="7696" max="7696" width="3.28515625" bestFit="1" customWidth="1"/>
    <col min="7697" max="7697" width="4" bestFit="1" customWidth="1"/>
    <col min="7698" max="7698" width="4" customWidth="1"/>
    <col min="7699" max="7699" width="5.85546875" bestFit="1" customWidth="1"/>
    <col min="7700" max="7700" width="4.140625" bestFit="1" customWidth="1"/>
    <col min="7701" max="7701" width="4.140625" customWidth="1"/>
    <col min="7702" max="7702" width="4.42578125" bestFit="1" customWidth="1"/>
    <col min="7703" max="7705" width="3.28515625" bestFit="1" customWidth="1"/>
    <col min="7706" max="7706" width="9" customWidth="1"/>
    <col min="7707" max="7707" width="7.5703125" customWidth="1"/>
    <col min="7937" max="7937" width="6.7109375" customWidth="1"/>
    <col min="7938" max="7938" width="10.85546875" bestFit="1" customWidth="1"/>
    <col min="7939" max="7939" width="6.5703125" customWidth="1"/>
    <col min="7940" max="7940" width="26" customWidth="1"/>
    <col min="7941" max="7941" width="6.42578125" customWidth="1"/>
    <col min="7942" max="7942" width="4" customWidth="1"/>
    <col min="7943" max="7943" width="5.5703125" bestFit="1" customWidth="1"/>
    <col min="7944" max="7944" width="5.28515625" customWidth="1"/>
    <col min="7945" max="7945" width="6.85546875" customWidth="1"/>
    <col min="7946" max="7946" width="6.28515625" bestFit="1" customWidth="1"/>
    <col min="7947" max="7947" width="3.42578125" bestFit="1" customWidth="1"/>
    <col min="7948" max="7948" width="4.5703125" customWidth="1"/>
    <col min="7949" max="7949" width="6.42578125" bestFit="1" customWidth="1"/>
    <col min="7950" max="7950" width="4.42578125" customWidth="1"/>
    <col min="7951" max="7951" width="5.42578125" customWidth="1"/>
    <col min="7952" max="7952" width="3.28515625" bestFit="1" customWidth="1"/>
    <col min="7953" max="7953" width="4" bestFit="1" customWidth="1"/>
    <col min="7954" max="7954" width="4" customWidth="1"/>
    <col min="7955" max="7955" width="5.85546875" bestFit="1" customWidth="1"/>
    <col min="7956" max="7956" width="4.140625" bestFit="1" customWidth="1"/>
    <col min="7957" max="7957" width="4.140625" customWidth="1"/>
    <col min="7958" max="7958" width="4.42578125" bestFit="1" customWidth="1"/>
    <col min="7959" max="7961" width="3.28515625" bestFit="1" customWidth="1"/>
    <col min="7962" max="7962" width="9" customWidth="1"/>
    <col min="7963" max="7963" width="7.5703125" customWidth="1"/>
    <col min="8193" max="8193" width="6.7109375" customWidth="1"/>
    <col min="8194" max="8194" width="10.85546875" bestFit="1" customWidth="1"/>
    <col min="8195" max="8195" width="6.5703125" customWidth="1"/>
    <col min="8196" max="8196" width="26" customWidth="1"/>
    <col min="8197" max="8197" width="6.42578125" customWidth="1"/>
    <col min="8198" max="8198" width="4" customWidth="1"/>
    <col min="8199" max="8199" width="5.5703125" bestFit="1" customWidth="1"/>
    <col min="8200" max="8200" width="5.28515625" customWidth="1"/>
    <col min="8201" max="8201" width="6.85546875" customWidth="1"/>
    <col min="8202" max="8202" width="6.28515625" bestFit="1" customWidth="1"/>
    <col min="8203" max="8203" width="3.42578125" bestFit="1" customWidth="1"/>
    <col min="8204" max="8204" width="4.5703125" customWidth="1"/>
    <col min="8205" max="8205" width="6.42578125" bestFit="1" customWidth="1"/>
    <col min="8206" max="8206" width="4.42578125" customWidth="1"/>
    <col min="8207" max="8207" width="5.42578125" customWidth="1"/>
    <col min="8208" max="8208" width="3.28515625" bestFit="1" customWidth="1"/>
    <col min="8209" max="8209" width="4" bestFit="1" customWidth="1"/>
    <col min="8210" max="8210" width="4" customWidth="1"/>
    <col min="8211" max="8211" width="5.85546875" bestFit="1" customWidth="1"/>
    <col min="8212" max="8212" width="4.140625" bestFit="1" customWidth="1"/>
    <col min="8213" max="8213" width="4.140625" customWidth="1"/>
    <col min="8214" max="8214" width="4.42578125" bestFit="1" customWidth="1"/>
    <col min="8215" max="8217" width="3.28515625" bestFit="1" customWidth="1"/>
    <col min="8218" max="8218" width="9" customWidth="1"/>
    <col min="8219" max="8219" width="7.5703125" customWidth="1"/>
    <col min="8449" max="8449" width="6.7109375" customWidth="1"/>
    <col min="8450" max="8450" width="10.85546875" bestFit="1" customWidth="1"/>
    <col min="8451" max="8451" width="6.5703125" customWidth="1"/>
    <col min="8452" max="8452" width="26" customWidth="1"/>
    <col min="8453" max="8453" width="6.42578125" customWidth="1"/>
    <col min="8454" max="8454" width="4" customWidth="1"/>
    <col min="8455" max="8455" width="5.5703125" bestFit="1" customWidth="1"/>
    <col min="8456" max="8456" width="5.28515625" customWidth="1"/>
    <col min="8457" max="8457" width="6.85546875" customWidth="1"/>
    <col min="8458" max="8458" width="6.28515625" bestFit="1" customWidth="1"/>
    <col min="8459" max="8459" width="3.42578125" bestFit="1" customWidth="1"/>
    <col min="8460" max="8460" width="4.5703125" customWidth="1"/>
    <col min="8461" max="8461" width="6.42578125" bestFit="1" customWidth="1"/>
    <col min="8462" max="8462" width="4.42578125" customWidth="1"/>
    <col min="8463" max="8463" width="5.42578125" customWidth="1"/>
    <col min="8464" max="8464" width="3.28515625" bestFit="1" customWidth="1"/>
    <col min="8465" max="8465" width="4" bestFit="1" customWidth="1"/>
    <col min="8466" max="8466" width="4" customWidth="1"/>
    <col min="8467" max="8467" width="5.85546875" bestFit="1" customWidth="1"/>
    <col min="8468" max="8468" width="4.140625" bestFit="1" customWidth="1"/>
    <col min="8469" max="8469" width="4.140625" customWidth="1"/>
    <col min="8470" max="8470" width="4.42578125" bestFit="1" customWidth="1"/>
    <col min="8471" max="8473" width="3.28515625" bestFit="1" customWidth="1"/>
    <col min="8474" max="8474" width="9" customWidth="1"/>
    <col min="8475" max="8475" width="7.5703125" customWidth="1"/>
    <col min="8705" max="8705" width="6.7109375" customWidth="1"/>
    <col min="8706" max="8706" width="10.85546875" bestFit="1" customWidth="1"/>
    <col min="8707" max="8707" width="6.5703125" customWidth="1"/>
    <col min="8708" max="8708" width="26" customWidth="1"/>
    <col min="8709" max="8709" width="6.42578125" customWidth="1"/>
    <col min="8710" max="8710" width="4" customWidth="1"/>
    <col min="8711" max="8711" width="5.5703125" bestFit="1" customWidth="1"/>
    <col min="8712" max="8712" width="5.28515625" customWidth="1"/>
    <col min="8713" max="8713" width="6.85546875" customWidth="1"/>
    <col min="8714" max="8714" width="6.28515625" bestFit="1" customWidth="1"/>
    <col min="8715" max="8715" width="3.42578125" bestFit="1" customWidth="1"/>
    <col min="8716" max="8716" width="4.5703125" customWidth="1"/>
    <col min="8717" max="8717" width="6.42578125" bestFit="1" customWidth="1"/>
    <col min="8718" max="8718" width="4.42578125" customWidth="1"/>
    <col min="8719" max="8719" width="5.42578125" customWidth="1"/>
    <col min="8720" max="8720" width="3.28515625" bestFit="1" customWidth="1"/>
    <col min="8721" max="8721" width="4" bestFit="1" customWidth="1"/>
    <col min="8722" max="8722" width="4" customWidth="1"/>
    <col min="8723" max="8723" width="5.85546875" bestFit="1" customWidth="1"/>
    <col min="8724" max="8724" width="4.140625" bestFit="1" customWidth="1"/>
    <col min="8725" max="8725" width="4.140625" customWidth="1"/>
    <col min="8726" max="8726" width="4.42578125" bestFit="1" customWidth="1"/>
    <col min="8727" max="8729" width="3.28515625" bestFit="1" customWidth="1"/>
    <col min="8730" max="8730" width="9" customWidth="1"/>
    <col min="8731" max="8731" width="7.5703125" customWidth="1"/>
    <col min="8961" max="8961" width="6.7109375" customWidth="1"/>
    <col min="8962" max="8962" width="10.85546875" bestFit="1" customWidth="1"/>
    <col min="8963" max="8963" width="6.5703125" customWidth="1"/>
    <col min="8964" max="8964" width="26" customWidth="1"/>
    <col min="8965" max="8965" width="6.42578125" customWidth="1"/>
    <col min="8966" max="8966" width="4" customWidth="1"/>
    <col min="8967" max="8967" width="5.5703125" bestFit="1" customWidth="1"/>
    <col min="8968" max="8968" width="5.28515625" customWidth="1"/>
    <col min="8969" max="8969" width="6.85546875" customWidth="1"/>
    <col min="8970" max="8970" width="6.28515625" bestFit="1" customWidth="1"/>
    <col min="8971" max="8971" width="3.42578125" bestFit="1" customWidth="1"/>
    <col min="8972" max="8972" width="4.5703125" customWidth="1"/>
    <col min="8973" max="8973" width="6.42578125" bestFit="1" customWidth="1"/>
    <col min="8974" max="8974" width="4.42578125" customWidth="1"/>
    <col min="8975" max="8975" width="5.42578125" customWidth="1"/>
    <col min="8976" max="8976" width="3.28515625" bestFit="1" customWidth="1"/>
    <col min="8977" max="8977" width="4" bestFit="1" customWidth="1"/>
    <col min="8978" max="8978" width="4" customWidth="1"/>
    <col min="8979" max="8979" width="5.85546875" bestFit="1" customWidth="1"/>
    <col min="8980" max="8980" width="4.140625" bestFit="1" customWidth="1"/>
    <col min="8981" max="8981" width="4.140625" customWidth="1"/>
    <col min="8982" max="8982" width="4.42578125" bestFit="1" customWidth="1"/>
    <col min="8983" max="8985" width="3.28515625" bestFit="1" customWidth="1"/>
    <col min="8986" max="8986" width="9" customWidth="1"/>
    <col min="8987" max="8987" width="7.5703125" customWidth="1"/>
    <col min="9217" max="9217" width="6.7109375" customWidth="1"/>
    <col min="9218" max="9218" width="10.85546875" bestFit="1" customWidth="1"/>
    <col min="9219" max="9219" width="6.5703125" customWidth="1"/>
    <col min="9220" max="9220" width="26" customWidth="1"/>
    <col min="9221" max="9221" width="6.42578125" customWidth="1"/>
    <col min="9222" max="9222" width="4" customWidth="1"/>
    <col min="9223" max="9223" width="5.5703125" bestFit="1" customWidth="1"/>
    <col min="9224" max="9224" width="5.28515625" customWidth="1"/>
    <col min="9225" max="9225" width="6.85546875" customWidth="1"/>
    <col min="9226" max="9226" width="6.28515625" bestFit="1" customWidth="1"/>
    <col min="9227" max="9227" width="3.42578125" bestFit="1" customWidth="1"/>
    <col min="9228" max="9228" width="4.5703125" customWidth="1"/>
    <col min="9229" max="9229" width="6.42578125" bestFit="1" customWidth="1"/>
    <col min="9230" max="9230" width="4.42578125" customWidth="1"/>
    <col min="9231" max="9231" width="5.42578125" customWidth="1"/>
    <col min="9232" max="9232" width="3.28515625" bestFit="1" customWidth="1"/>
    <col min="9233" max="9233" width="4" bestFit="1" customWidth="1"/>
    <col min="9234" max="9234" width="4" customWidth="1"/>
    <col min="9235" max="9235" width="5.85546875" bestFit="1" customWidth="1"/>
    <col min="9236" max="9236" width="4.140625" bestFit="1" customWidth="1"/>
    <col min="9237" max="9237" width="4.140625" customWidth="1"/>
    <col min="9238" max="9238" width="4.42578125" bestFit="1" customWidth="1"/>
    <col min="9239" max="9241" width="3.28515625" bestFit="1" customWidth="1"/>
    <col min="9242" max="9242" width="9" customWidth="1"/>
    <col min="9243" max="9243" width="7.5703125" customWidth="1"/>
    <col min="9473" max="9473" width="6.7109375" customWidth="1"/>
    <col min="9474" max="9474" width="10.85546875" bestFit="1" customWidth="1"/>
    <col min="9475" max="9475" width="6.5703125" customWidth="1"/>
    <col min="9476" max="9476" width="26" customWidth="1"/>
    <col min="9477" max="9477" width="6.42578125" customWidth="1"/>
    <col min="9478" max="9478" width="4" customWidth="1"/>
    <col min="9479" max="9479" width="5.5703125" bestFit="1" customWidth="1"/>
    <col min="9480" max="9480" width="5.28515625" customWidth="1"/>
    <col min="9481" max="9481" width="6.85546875" customWidth="1"/>
    <col min="9482" max="9482" width="6.28515625" bestFit="1" customWidth="1"/>
    <col min="9483" max="9483" width="3.42578125" bestFit="1" customWidth="1"/>
    <col min="9484" max="9484" width="4.5703125" customWidth="1"/>
    <col min="9485" max="9485" width="6.42578125" bestFit="1" customWidth="1"/>
    <col min="9486" max="9486" width="4.42578125" customWidth="1"/>
    <col min="9487" max="9487" width="5.42578125" customWidth="1"/>
    <col min="9488" max="9488" width="3.28515625" bestFit="1" customWidth="1"/>
    <col min="9489" max="9489" width="4" bestFit="1" customWidth="1"/>
    <col min="9490" max="9490" width="4" customWidth="1"/>
    <col min="9491" max="9491" width="5.85546875" bestFit="1" customWidth="1"/>
    <col min="9492" max="9492" width="4.140625" bestFit="1" customWidth="1"/>
    <col min="9493" max="9493" width="4.140625" customWidth="1"/>
    <col min="9494" max="9494" width="4.42578125" bestFit="1" customWidth="1"/>
    <col min="9495" max="9497" width="3.28515625" bestFit="1" customWidth="1"/>
    <col min="9498" max="9498" width="9" customWidth="1"/>
    <col min="9499" max="9499" width="7.5703125" customWidth="1"/>
    <col min="9729" max="9729" width="6.7109375" customWidth="1"/>
    <col min="9730" max="9730" width="10.85546875" bestFit="1" customWidth="1"/>
    <col min="9731" max="9731" width="6.5703125" customWidth="1"/>
    <col min="9732" max="9732" width="26" customWidth="1"/>
    <col min="9733" max="9733" width="6.42578125" customWidth="1"/>
    <col min="9734" max="9734" width="4" customWidth="1"/>
    <col min="9735" max="9735" width="5.5703125" bestFit="1" customWidth="1"/>
    <col min="9736" max="9736" width="5.28515625" customWidth="1"/>
    <col min="9737" max="9737" width="6.85546875" customWidth="1"/>
    <col min="9738" max="9738" width="6.28515625" bestFit="1" customWidth="1"/>
    <col min="9739" max="9739" width="3.42578125" bestFit="1" customWidth="1"/>
    <col min="9740" max="9740" width="4.5703125" customWidth="1"/>
    <col min="9741" max="9741" width="6.42578125" bestFit="1" customWidth="1"/>
    <col min="9742" max="9742" width="4.42578125" customWidth="1"/>
    <col min="9743" max="9743" width="5.42578125" customWidth="1"/>
    <col min="9744" max="9744" width="3.28515625" bestFit="1" customWidth="1"/>
    <col min="9745" max="9745" width="4" bestFit="1" customWidth="1"/>
    <col min="9746" max="9746" width="4" customWidth="1"/>
    <col min="9747" max="9747" width="5.85546875" bestFit="1" customWidth="1"/>
    <col min="9748" max="9748" width="4.140625" bestFit="1" customWidth="1"/>
    <col min="9749" max="9749" width="4.140625" customWidth="1"/>
    <col min="9750" max="9750" width="4.42578125" bestFit="1" customWidth="1"/>
    <col min="9751" max="9753" width="3.28515625" bestFit="1" customWidth="1"/>
    <col min="9754" max="9754" width="9" customWidth="1"/>
    <col min="9755" max="9755" width="7.5703125" customWidth="1"/>
    <col min="9985" max="9985" width="6.7109375" customWidth="1"/>
    <col min="9986" max="9986" width="10.85546875" bestFit="1" customWidth="1"/>
    <col min="9987" max="9987" width="6.5703125" customWidth="1"/>
    <col min="9988" max="9988" width="26" customWidth="1"/>
    <col min="9989" max="9989" width="6.42578125" customWidth="1"/>
    <col min="9990" max="9990" width="4" customWidth="1"/>
    <col min="9991" max="9991" width="5.5703125" bestFit="1" customWidth="1"/>
    <col min="9992" max="9992" width="5.28515625" customWidth="1"/>
    <col min="9993" max="9993" width="6.85546875" customWidth="1"/>
    <col min="9994" max="9994" width="6.28515625" bestFit="1" customWidth="1"/>
    <col min="9995" max="9995" width="3.42578125" bestFit="1" customWidth="1"/>
    <col min="9996" max="9996" width="4.5703125" customWidth="1"/>
    <col min="9997" max="9997" width="6.42578125" bestFit="1" customWidth="1"/>
    <col min="9998" max="9998" width="4.42578125" customWidth="1"/>
    <col min="9999" max="9999" width="5.42578125" customWidth="1"/>
    <col min="10000" max="10000" width="3.28515625" bestFit="1" customWidth="1"/>
    <col min="10001" max="10001" width="4" bestFit="1" customWidth="1"/>
    <col min="10002" max="10002" width="4" customWidth="1"/>
    <col min="10003" max="10003" width="5.85546875" bestFit="1" customWidth="1"/>
    <col min="10004" max="10004" width="4.140625" bestFit="1" customWidth="1"/>
    <col min="10005" max="10005" width="4.140625" customWidth="1"/>
    <col min="10006" max="10006" width="4.42578125" bestFit="1" customWidth="1"/>
    <col min="10007" max="10009" width="3.28515625" bestFit="1" customWidth="1"/>
    <col min="10010" max="10010" width="9" customWidth="1"/>
    <col min="10011" max="10011" width="7.5703125" customWidth="1"/>
    <col min="10241" max="10241" width="6.7109375" customWidth="1"/>
    <col min="10242" max="10242" width="10.85546875" bestFit="1" customWidth="1"/>
    <col min="10243" max="10243" width="6.5703125" customWidth="1"/>
    <col min="10244" max="10244" width="26" customWidth="1"/>
    <col min="10245" max="10245" width="6.42578125" customWidth="1"/>
    <col min="10246" max="10246" width="4" customWidth="1"/>
    <col min="10247" max="10247" width="5.5703125" bestFit="1" customWidth="1"/>
    <col min="10248" max="10248" width="5.28515625" customWidth="1"/>
    <col min="10249" max="10249" width="6.85546875" customWidth="1"/>
    <col min="10250" max="10250" width="6.28515625" bestFit="1" customWidth="1"/>
    <col min="10251" max="10251" width="3.42578125" bestFit="1" customWidth="1"/>
    <col min="10252" max="10252" width="4.5703125" customWidth="1"/>
    <col min="10253" max="10253" width="6.42578125" bestFit="1" customWidth="1"/>
    <col min="10254" max="10254" width="4.42578125" customWidth="1"/>
    <col min="10255" max="10255" width="5.42578125" customWidth="1"/>
    <col min="10256" max="10256" width="3.28515625" bestFit="1" customWidth="1"/>
    <col min="10257" max="10257" width="4" bestFit="1" customWidth="1"/>
    <col min="10258" max="10258" width="4" customWidth="1"/>
    <col min="10259" max="10259" width="5.85546875" bestFit="1" customWidth="1"/>
    <col min="10260" max="10260" width="4.140625" bestFit="1" customWidth="1"/>
    <col min="10261" max="10261" width="4.140625" customWidth="1"/>
    <col min="10262" max="10262" width="4.42578125" bestFit="1" customWidth="1"/>
    <col min="10263" max="10265" width="3.28515625" bestFit="1" customWidth="1"/>
    <col min="10266" max="10266" width="9" customWidth="1"/>
    <col min="10267" max="10267" width="7.5703125" customWidth="1"/>
    <col min="10497" max="10497" width="6.7109375" customWidth="1"/>
    <col min="10498" max="10498" width="10.85546875" bestFit="1" customWidth="1"/>
    <col min="10499" max="10499" width="6.5703125" customWidth="1"/>
    <col min="10500" max="10500" width="26" customWidth="1"/>
    <col min="10501" max="10501" width="6.42578125" customWidth="1"/>
    <col min="10502" max="10502" width="4" customWidth="1"/>
    <col min="10503" max="10503" width="5.5703125" bestFit="1" customWidth="1"/>
    <col min="10504" max="10504" width="5.28515625" customWidth="1"/>
    <col min="10505" max="10505" width="6.85546875" customWidth="1"/>
    <col min="10506" max="10506" width="6.28515625" bestFit="1" customWidth="1"/>
    <col min="10507" max="10507" width="3.42578125" bestFit="1" customWidth="1"/>
    <col min="10508" max="10508" width="4.5703125" customWidth="1"/>
    <col min="10509" max="10509" width="6.42578125" bestFit="1" customWidth="1"/>
    <col min="10510" max="10510" width="4.42578125" customWidth="1"/>
    <col min="10511" max="10511" width="5.42578125" customWidth="1"/>
    <col min="10512" max="10512" width="3.28515625" bestFit="1" customWidth="1"/>
    <col min="10513" max="10513" width="4" bestFit="1" customWidth="1"/>
    <col min="10514" max="10514" width="4" customWidth="1"/>
    <col min="10515" max="10515" width="5.85546875" bestFit="1" customWidth="1"/>
    <col min="10516" max="10516" width="4.140625" bestFit="1" customWidth="1"/>
    <col min="10517" max="10517" width="4.140625" customWidth="1"/>
    <col min="10518" max="10518" width="4.42578125" bestFit="1" customWidth="1"/>
    <col min="10519" max="10521" width="3.28515625" bestFit="1" customWidth="1"/>
    <col min="10522" max="10522" width="9" customWidth="1"/>
    <col min="10523" max="10523" width="7.5703125" customWidth="1"/>
    <col min="10753" max="10753" width="6.7109375" customWidth="1"/>
    <col min="10754" max="10754" width="10.85546875" bestFit="1" customWidth="1"/>
    <col min="10755" max="10755" width="6.5703125" customWidth="1"/>
    <col min="10756" max="10756" width="26" customWidth="1"/>
    <col min="10757" max="10757" width="6.42578125" customWidth="1"/>
    <col min="10758" max="10758" width="4" customWidth="1"/>
    <col min="10759" max="10759" width="5.5703125" bestFit="1" customWidth="1"/>
    <col min="10760" max="10760" width="5.28515625" customWidth="1"/>
    <col min="10761" max="10761" width="6.85546875" customWidth="1"/>
    <col min="10762" max="10762" width="6.28515625" bestFit="1" customWidth="1"/>
    <col min="10763" max="10763" width="3.42578125" bestFit="1" customWidth="1"/>
    <col min="10764" max="10764" width="4.5703125" customWidth="1"/>
    <col min="10765" max="10765" width="6.42578125" bestFit="1" customWidth="1"/>
    <col min="10766" max="10766" width="4.42578125" customWidth="1"/>
    <col min="10767" max="10767" width="5.42578125" customWidth="1"/>
    <col min="10768" max="10768" width="3.28515625" bestFit="1" customWidth="1"/>
    <col min="10769" max="10769" width="4" bestFit="1" customWidth="1"/>
    <col min="10770" max="10770" width="4" customWidth="1"/>
    <col min="10771" max="10771" width="5.85546875" bestFit="1" customWidth="1"/>
    <col min="10772" max="10772" width="4.140625" bestFit="1" customWidth="1"/>
    <col min="10773" max="10773" width="4.140625" customWidth="1"/>
    <col min="10774" max="10774" width="4.42578125" bestFit="1" customWidth="1"/>
    <col min="10775" max="10777" width="3.28515625" bestFit="1" customWidth="1"/>
    <col min="10778" max="10778" width="9" customWidth="1"/>
    <col min="10779" max="10779" width="7.5703125" customWidth="1"/>
    <col min="11009" max="11009" width="6.7109375" customWidth="1"/>
    <col min="11010" max="11010" width="10.85546875" bestFit="1" customWidth="1"/>
    <col min="11011" max="11011" width="6.5703125" customWidth="1"/>
    <col min="11012" max="11012" width="26" customWidth="1"/>
    <col min="11013" max="11013" width="6.42578125" customWidth="1"/>
    <col min="11014" max="11014" width="4" customWidth="1"/>
    <col min="11015" max="11015" width="5.5703125" bestFit="1" customWidth="1"/>
    <col min="11016" max="11016" width="5.28515625" customWidth="1"/>
    <col min="11017" max="11017" width="6.85546875" customWidth="1"/>
    <col min="11018" max="11018" width="6.28515625" bestFit="1" customWidth="1"/>
    <col min="11019" max="11019" width="3.42578125" bestFit="1" customWidth="1"/>
    <col min="11020" max="11020" width="4.5703125" customWidth="1"/>
    <col min="11021" max="11021" width="6.42578125" bestFit="1" customWidth="1"/>
    <col min="11022" max="11022" width="4.42578125" customWidth="1"/>
    <col min="11023" max="11023" width="5.42578125" customWidth="1"/>
    <col min="11024" max="11024" width="3.28515625" bestFit="1" customWidth="1"/>
    <col min="11025" max="11025" width="4" bestFit="1" customWidth="1"/>
    <col min="11026" max="11026" width="4" customWidth="1"/>
    <col min="11027" max="11027" width="5.85546875" bestFit="1" customWidth="1"/>
    <col min="11028" max="11028" width="4.140625" bestFit="1" customWidth="1"/>
    <col min="11029" max="11029" width="4.140625" customWidth="1"/>
    <col min="11030" max="11030" width="4.42578125" bestFit="1" customWidth="1"/>
    <col min="11031" max="11033" width="3.28515625" bestFit="1" customWidth="1"/>
    <col min="11034" max="11034" width="9" customWidth="1"/>
    <col min="11035" max="11035" width="7.5703125" customWidth="1"/>
    <col min="11265" max="11265" width="6.7109375" customWidth="1"/>
    <col min="11266" max="11266" width="10.85546875" bestFit="1" customWidth="1"/>
    <col min="11267" max="11267" width="6.5703125" customWidth="1"/>
    <col min="11268" max="11268" width="26" customWidth="1"/>
    <col min="11269" max="11269" width="6.42578125" customWidth="1"/>
    <col min="11270" max="11270" width="4" customWidth="1"/>
    <col min="11271" max="11271" width="5.5703125" bestFit="1" customWidth="1"/>
    <col min="11272" max="11272" width="5.28515625" customWidth="1"/>
    <col min="11273" max="11273" width="6.85546875" customWidth="1"/>
    <col min="11274" max="11274" width="6.28515625" bestFit="1" customWidth="1"/>
    <col min="11275" max="11275" width="3.42578125" bestFit="1" customWidth="1"/>
    <col min="11276" max="11276" width="4.5703125" customWidth="1"/>
    <col min="11277" max="11277" width="6.42578125" bestFit="1" customWidth="1"/>
    <col min="11278" max="11278" width="4.42578125" customWidth="1"/>
    <col min="11279" max="11279" width="5.42578125" customWidth="1"/>
    <col min="11280" max="11280" width="3.28515625" bestFit="1" customWidth="1"/>
    <col min="11281" max="11281" width="4" bestFit="1" customWidth="1"/>
    <col min="11282" max="11282" width="4" customWidth="1"/>
    <col min="11283" max="11283" width="5.85546875" bestFit="1" customWidth="1"/>
    <col min="11284" max="11284" width="4.140625" bestFit="1" customWidth="1"/>
    <col min="11285" max="11285" width="4.140625" customWidth="1"/>
    <col min="11286" max="11286" width="4.42578125" bestFit="1" customWidth="1"/>
    <col min="11287" max="11289" width="3.28515625" bestFit="1" customWidth="1"/>
    <col min="11290" max="11290" width="9" customWidth="1"/>
    <col min="11291" max="11291" width="7.5703125" customWidth="1"/>
    <col min="11521" max="11521" width="6.7109375" customWidth="1"/>
    <col min="11522" max="11522" width="10.85546875" bestFit="1" customWidth="1"/>
    <col min="11523" max="11523" width="6.5703125" customWidth="1"/>
    <col min="11524" max="11524" width="26" customWidth="1"/>
    <col min="11525" max="11525" width="6.42578125" customWidth="1"/>
    <col min="11526" max="11526" width="4" customWidth="1"/>
    <col min="11527" max="11527" width="5.5703125" bestFit="1" customWidth="1"/>
    <col min="11528" max="11528" width="5.28515625" customWidth="1"/>
    <col min="11529" max="11529" width="6.85546875" customWidth="1"/>
    <col min="11530" max="11530" width="6.28515625" bestFit="1" customWidth="1"/>
    <col min="11531" max="11531" width="3.42578125" bestFit="1" customWidth="1"/>
    <col min="11532" max="11532" width="4.5703125" customWidth="1"/>
    <col min="11533" max="11533" width="6.42578125" bestFit="1" customWidth="1"/>
    <col min="11534" max="11534" width="4.42578125" customWidth="1"/>
    <col min="11535" max="11535" width="5.42578125" customWidth="1"/>
    <col min="11536" max="11536" width="3.28515625" bestFit="1" customWidth="1"/>
    <col min="11537" max="11537" width="4" bestFit="1" customWidth="1"/>
    <col min="11538" max="11538" width="4" customWidth="1"/>
    <col min="11539" max="11539" width="5.85546875" bestFit="1" customWidth="1"/>
    <col min="11540" max="11540" width="4.140625" bestFit="1" customWidth="1"/>
    <col min="11541" max="11541" width="4.140625" customWidth="1"/>
    <col min="11542" max="11542" width="4.42578125" bestFit="1" customWidth="1"/>
    <col min="11543" max="11545" width="3.28515625" bestFit="1" customWidth="1"/>
    <col min="11546" max="11546" width="9" customWidth="1"/>
    <col min="11547" max="11547" width="7.5703125" customWidth="1"/>
    <col min="11777" max="11777" width="6.7109375" customWidth="1"/>
    <col min="11778" max="11778" width="10.85546875" bestFit="1" customWidth="1"/>
    <col min="11779" max="11779" width="6.5703125" customWidth="1"/>
    <col min="11780" max="11780" width="26" customWidth="1"/>
    <col min="11781" max="11781" width="6.42578125" customWidth="1"/>
    <col min="11782" max="11782" width="4" customWidth="1"/>
    <col min="11783" max="11783" width="5.5703125" bestFit="1" customWidth="1"/>
    <col min="11784" max="11784" width="5.28515625" customWidth="1"/>
    <col min="11785" max="11785" width="6.85546875" customWidth="1"/>
    <col min="11786" max="11786" width="6.28515625" bestFit="1" customWidth="1"/>
    <col min="11787" max="11787" width="3.42578125" bestFit="1" customWidth="1"/>
    <col min="11788" max="11788" width="4.5703125" customWidth="1"/>
    <col min="11789" max="11789" width="6.42578125" bestFit="1" customWidth="1"/>
    <col min="11790" max="11790" width="4.42578125" customWidth="1"/>
    <col min="11791" max="11791" width="5.42578125" customWidth="1"/>
    <col min="11792" max="11792" width="3.28515625" bestFit="1" customWidth="1"/>
    <col min="11793" max="11793" width="4" bestFit="1" customWidth="1"/>
    <col min="11794" max="11794" width="4" customWidth="1"/>
    <col min="11795" max="11795" width="5.85546875" bestFit="1" customWidth="1"/>
    <col min="11796" max="11796" width="4.140625" bestFit="1" customWidth="1"/>
    <col min="11797" max="11797" width="4.140625" customWidth="1"/>
    <col min="11798" max="11798" width="4.42578125" bestFit="1" customWidth="1"/>
    <col min="11799" max="11801" width="3.28515625" bestFit="1" customWidth="1"/>
    <col min="11802" max="11802" width="9" customWidth="1"/>
    <col min="11803" max="11803" width="7.5703125" customWidth="1"/>
    <col min="12033" max="12033" width="6.7109375" customWidth="1"/>
    <col min="12034" max="12034" width="10.85546875" bestFit="1" customWidth="1"/>
    <col min="12035" max="12035" width="6.5703125" customWidth="1"/>
    <col min="12036" max="12036" width="26" customWidth="1"/>
    <col min="12037" max="12037" width="6.42578125" customWidth="1"/>
    <col min="12038" max="12038" width="4" customWidth="1"/>
    <col min="12039" max="12039" width="5.5703125" bestFit="1" customWidth="1"/>
    <col min="12040" max="12040" width="5.28515625" customWidth="1"/>
    <col min="12041" max="12041" width="6.85546875" customWidth="1"/>
    <col min="12042" max="12042" width="6.28515625" bestFit="1" customWidth="1"/>
    <col min="12043" max="12043" width="3.42578125" bestFit="1" customWidth="1"/>
    <col min="12044" max="12044" width="4.5703125" customWidth="1"/>
    <col min="12045" max="12045" width="6.42578125" bestFit="1" customWidth="1"/>
    <col min="12046" max="12046" width="4.42578125" customWidth="1"/>
    <col min="12047" max="12047" width="5.42578125" customWidth="1"/>
    <col min="12048" max="12048" width="3.28515625" bestFit="1" customWidth="1"/>
    <col min="12049" max="12049" width="4" bestFit="1" customWidth="1"/>
    <col min="12050" max="12050" width="4" customWidth="1"/>
    <col min="12051" max="12051" width="5.85546875" bestFit="1" customWidth="1"/>
    <col min="12052" max="12052" width="4.140625" bestFit="1" customWidth="1"/>
    <col min="12053" max="12053" width="4.140625" customWidth="1"/>
    <col min="12054" max="12054" width="4.42578125" bestFit="1" customWidth="1"/>
    <col min="12055" max="12057" width="3.28515625" bestFit="1" customWidth="1"/>
    <col min="12058" max="12058" width="9" customWidth="1"/>
    <col min="12059" max="12059" width="7.5703125" customWidth="1"/>
    <col min="12289" max="12289" width="6.7109375" customWidth="1"/>
    <col min="12290" max="12290" width="10.85546875" bestFit="1" customWidth="1"/>
    <col min="12291" max="12291" width="6.5703125" customWidth="1"/>
    <col min="12292" max="12292" width="26" customWidth="1"/>
    <col min="12293" max="12293" width="6.42578125" customWidth="1"/>
    <col min="12294" max="12294" width="4" customWidth="1"/>
    <col min="12295" max="12295" width="5.5703125" bestFit="1" customWidth="1"/>
    <col min="12296" max="12296" width="5.28515625" customWidth="1"/>
    <col min="12297" max="12297" width="6.85546875" customWidth="1"/>
    <col min="12298" max="12298" width="6.28515625" bestFit="1" customWidth="1"/>
    <col min="12299" max="12299" width="3.42578125" bestFit="1" customWidth="1"/>
    <col min="12300" max="12300" width="4.5703125" customWidth="1"/>
    <col min="12301" max="12301" width="6.42578125" bestFit="1" customWidth="1"/>
    <col min="12302" max="12302" width="4.42578125" customWidth="1"/>
    <col min="12303" max="12303" width="5.42578125" customWidth="1"/>
    <col min="12304" max="12304" width="3.28515625" bestFit="1" customWidth="1"/>
    <col min="12305" max="12305" width="4" bestFit="1" customWidth="1"/>
    <col min="12306" max="12306" width="4" customWidth="1"/>
    <col min="12307" max="12307" width="5.85546875" bestFit="1" customWidth="1"/>
    <col min="12308" max="12308" width="4.140625" bestFit="1" customWidth="1"/>
    <col min="12309" max="12309" width="4.140625" customWidth="1"/>
    <col min="12310" max="12310" width="4.42578125" bestFit="1" customWidth="1"/>
    <col min="12311" max="12313" width="3.28515625" bestFit="1" customWidth="1"/>
    <col min="12314" max="12314" width="9" customWidth="1"/>
    <col min="12315" max="12315" width="7.5703125" customWidth="1"/>
    <col min="12545" max="12545" width="6.7109375" customWidth="1"/>
    <col min="12546" max="12546" width="10.85546875" bestFit="1" customWidth="1"/>
    <col min="12547" max="12547" width="6.5703125" customWidth="1"/>
    <col min="12548" max="12548" width="26" customWidth="1"/>
    <col min="12549" max="12549" width="6.42578125" customWidth="1"/>
    <col min="12550" max="12550" width="4" customWidth="1"/>
    <col min="12551" max="12551" width="5.5703125" bestFit="1" customWidth="1"/>
    <col min="12552" max="12552" width="5.28515625" customWidth="1"/>
    <col min="12553" max="12553" width="6.85546875" customWidth="1"/>
    <col min="12554" max="12554" width="6.28515625" bestFit="1" customWidth="1"/>
    <col min="12555" max="12555" width="3.42578125" bestFit="1" customWidth="1"/>
    <col min="12556" max="12556" width="4.5703125" customWidth="1"/>
    <col min="12557" max="12557" width="6.42578125" bestFit="1" customWidth="1"/>
    <col min="12558" max="12558" width="4.42578125" customWidth="1"/>
    <col min="12559" max="12559" width="5.42578125" customWidth="1"/>
    <col min="12560" max="12560" width="3.28515625" bestFit="1" customWidth="1"/>
    <col min="12561" max="12561" width="4" bestFit="1" customWidth="1"/>
    <col min="12562" max="12562" width="4" customWidth="1"/>
    <col min="12563" max="12563" width="5.85546875" bestFit="1" customWidth="1"/>
    <col min="12564" max="12564" width="4.140625" bestFit="1" customWidth="1"/>
    <col min="12565" max="12565" width="4.140625" customWidth="1"/>
    <col min="12566" max="12566" width="4.42578125" bestFit="1" customWidth="1"/>
    <col min="12567" max="12569" width="3.28515625" bestFit="1" customWidth="1"/>
    <col min="12570" max="12570" width="9" customWidth="1"/>
    <col min="12571" max="12571" width="7.5703125" customWidth="1"/>
    <col min="12801" max="12801" width="6.7109375" customWidth="1"/>
    <col min="12802" max="12802" width="10.85546875" bestFit="1" customWidth="1"/>
    <col min="12803" max="12803" width="6.5703125" customWidth="1"/>
    <col min="12804" max="12804" width="26" customWidth="1"/>
    <col min="12805" max="12805" width="6.42578125" customWidth="1"/>
    <col min="12806" max="12806" width="4" customWidth="1"/>
    <col min="12807" max="12807" width="5.5703125" bestFit="1" customWidth="1"/>
    <col min="12808" max="12808" width="5.28515625" customWidth="1"/>
    <col min="12809" max="12809" width="6.85546875" customWidth="1"/>
    <col min="12810" max="12810" width="6.28515625" bestFit="1" customWidth="1"/>
    <col min="12811" max="12811" width="3.42578125" bestFit="1" customWidth="1"/>
    <col min="12812" max="12812" width="4.5703125" customWidth="1"/>
    <col min="12813" max="12813" width="6.42578125" bestFit="1" customWidth="1"/>
    <col min="12814" max="12814" width="4.42578125" customWidth="1"/>
    <col min="12815" max="12815" width="5.42578125" customWidth="1"/>
    <col min="12816" max="12816" width="3.28515625" bestFit="1" customWidth="1"/>
    <col min="12817" max="12817" width="4" bestFit="1" customWidth="1"/>
    <col min="12818" max="12818" width="4" customWidth="1"/>
    <col min="12819" max="12819" width="5.85546875" bestFit="1" customWidth="1"/>
    <col min="12820" max="12820" width="4.140625" bestFit="1" customWidth="1"/>
    <col min="12821" max="12821" width="4.140625" customWidth="1"/>
    <col min="12822" max="12822" width="4.42578125" bestFit="1" customWidth="1"/>
    <col min="12823" max="12825" width="3.28515625" bestFit="1" customWidth="1"/>
    <col min="12826" max="12826" width="9" customWidth="1"/>
    <col min="12827" max="12827" width="7.5703125" customWidth="1"/>
    <col min="13057" max="13057" width="6.7109375" customWidth="1"/>
    <col min="13058" max="13058" width="10.85546875" bestFit="1" customWidth="1"/>
    <col min="13059" max="13059" width="6.5703125" customWidth="1"/>
    <col min="13060" max="13060" width="26" customWidth="1"/>
    <col min="13061" max="13061" width="6.42578125" customWidth="1"/>
    <col min="13062" max="13062" width="4" customWidth="1"/>
    <col min="13063" max="13063" width="5.5703125" bestFit="1" customWidth="1"/>
    <col min="13064" max="13064" width="5.28515625" customWidth="1"/>
    <col min="13065" max="13065" width="6.85546875" customWidth="1"/>
    <col min="13066" max="13066" width="6.28515625" bestFit="1" customWidth="1"/>
    <col min="13067" max="13067" width="3.42578125" bestFit="1" customWidth="1"/>
    <col min="13068" max="13068" width="4.5703125" customWidth="1"/>
    <col min="13069" max="13069" width="6.42578125" bestFit="1" customWidth="1"/>
    <col min="13070" max="13070" width="4.42578125" customWidth="1"/>
    <col min="13071" max="13071" width="5.42578125" customWidth="1"/>
    <col min="13072" max="13072" width="3.28515625" bestFit="1" customWidth="1"/>
    <col min="13073" max="13073" width="4" bestFit="1" customWidth="1"/>
    <col min="13074" max="13074" width="4" customWidth="1"/>
    <col min="13075" max="13075" width="5.85546875" bestFit="1" customWidth="1"/>
    <col min="13076" max="13076" width="4.140625" bestFit="1" customWidth="1"/>
    <col min="13077" max="13077" width="4.140625" customWidth="1"/>
    <col min="13078" max="13078" width="4.42578125" bestFit="1" customWidth="1"/>
    <col min="13079" max="13081" width="3.28515625" bestFit="1" customWidth="1"/>
    <col min="13082" max="13082" width="9" customWidth="1"/>
    <col min="13083" max="13083" width="7.5703125" customWidth="1"/>
    <col min="13313" max="13313" width="6.7109375" customWidth="1"/>
    <col min="13314" max="13314" width="10.85546875" bestFit="1" customWidth="1"/>
    <col min="13315" max="13315" width="6.5703125" customWidth="1"/>
    <col min="13316" max="13316" width="26" customWidth="1"/>
    <col min="13317" max="13317" width="6.42578125" customWidth="1"/>
    <col min="13318" max="13318" width="4" customWidth="1"/>
    <col min="13319" max="13319" width="5.5703125" bestFit="1" customWidth="1"/>
    <col min="13320" max="13320" width="5.28515625" customWidth="1"/>
    <col min="13321" max="13321" width="6.85546875" customWidth="1"/>
    <col min="13322" max="13322" width="6.28515625" bestFit="1" customWidth="1"/>
    <col min="13323" max="13323" width="3.42578125" bestFit="1" customWidth="1"/>
    <col min="13324" max="13324" width="4.5703125" customWidth="1"/>
    <col min="13325" max="13325" width="6.42578125" bestFit="1" customWidth="1"/>
    <col min="13326" max="13326" width="4.42578125" customWidth="1"/>
    <col min="13327" max="13327" width="5.42578125" customWidth="1"/>
    <col min="13328" max="13328" width="3.28515625" bestFit="1" customWidth="1"/>
    <col min="13329" max="13329" width="4" bestFit="1" customWidth="1"/>
    <col min="13330" max="13330" width="4" customWidth="1"/>
    <col min="13331" max="13331" width="5.85546875" bestFit="1" customWidth="1"/>
    <col min="13332" max="13332" width="4.140625" bestFit="1" customWidth="1"/>
    <col min="13333" max="13333" width="4.140625" customWidth="1"/>
    <col min="13334" max="13334" width="4.42578125" bestFit="1" customWidth="1"/>
    <col min="13335" max="13337" width="3.28515625" bestFit="1" customWidth="1"/>
    <col min="13338" max="13338" width="9" customWidth="1"/>
    <col min="13339" max="13339" width="7.5703125" customWidth="1"/>
    <col min="13569" max="13569" width="6.7109375" customWidth="1"/>
    <col min="13570" max="13570" width="10.85546875" bestFit="1" customWidth="1"/>
    <col min="13571" max="13571" width="6.5703125" customWidth="1"/>
    <col min="13572" max="13572" width="26" customWidth="1"/>
    <col min="13573" max="13573" width="6.42578125" customWidth="1"/>
    <col min="13574" max="13574" width="4" customWidth="1"/>
    <col min="13575" max="13575" width="5.5703125" bestFit="1" customWidth="1"/>
    <col min="13576" max="13576" width="5.28515625" customWidth="1"/>
    <col min="13577" max="13577" width="6.85546875" customWidth="1"/>
    <col min="13578" max="13578" width="6.28515625" bestFit="1" customWidth="1"/>
    <col min="13579" max="13579" width="3.42578125" bestFit="1" customWidth="1"/>
    <col min="13580" max="13580" width="4.5703125" customWidth="1"/>
    <col min="13581" max="13581" width="6.42578125" bestFit="1" customWidth="1"/>
    <col min="13582" max="13582" width="4.42578125" customWidth="1"/>
    <col min="13583" max="13583" width="5.42578125" customWidth="1"/>
    <col min="13584" max="13584" width="3.28515625" bestFit="1" customWidth="1"/>
    <col min="13585" max="13585" width="4" bestFit="1" customWidth="1"/>
    <col min="13586" max="13586" width="4" customWidth="1"/>
    <col min="13587" max="13587" width="5.85546875" bestFit="1" customWidth="1"/>
    <col min="13588" max="13588" width="4.140625" bestFit="1" customWidth="1"/>
    <col min="13589" max="13589" width="4.140625" customWidth="1"/>
    <col min="13590" max="13590" width="4.42578125" bestFit="1" customWidth="1"/>
    <col min="13591" max="13593" width="3.28515625" bestFit="1" customWidth="1"/>
    <col min="13594" max="13594" width="9" customWidth="1"/>
    <col min="13595" max="13595" width="7.5703125" customWidth="1"/>
    <col min="13825" max="13825" width="6.7109375" customWidth="1"/>
    <col min="13826" max="13826" width="10.85546875" bestFit="1" customWidth="1"/>
    <col min="13827" max="13827" width="6.5703125" customWidth="1"/>
    <col min="13828" max="13828" width="26" customWidth="1"/>
    <col min="13829" max="13829" width="6.42578125" customWidth="1"/>
    <col min="13830" max="13830" width="4" customWidth="1"/>
    <col min="13831" max="13831" width="5.5703125" bestFit="1" customWidth="1"/>
    <col min="13832" max="13832" width="5.28515625" customWidth="1"/>
    <col min="13833" max="13833" width="6.85546875" customWidth="1"/>
    <col min="13834" max="13834" width="6.28515625" bestFit="1" customWidth="1"/>
    <col min="13835" max="13835" width="3.42578125" bestFit="1" customWidth="1"/>
    <col min="13836" max="13836" width="4.5703125" customWidth="1"/>
    <col min="13837" max="13837" width="6.42578125" bestFit="1" customWidth="1"/>
    <col min="13838" max="13838" width="4.42578125" customWidth="1"/>
    <col min="13839" max="13839" width="5.42578125" customWidth="1"/>
    <col min="13840" max="13840" width="3.28515625" bestFit="1" customWidth="1"/>
    <col min="13841" max="13841" width="4" bestFit="1" customWidth="1"/>
    <col min="13842" max="13842" width="4" customWidth="1"/>
    <col min="13843" max="13843" width="5.85546875" bestFit="1" customWidth="1"/>
    <col min="13844" max="13844" width="4.140625" bestFit="1" customWidth="1"/>
    <col min="13845" max="13845" width="4.140625" customWidth="1"/>
    <col min="13846" max="13846" width="4.42578125" bestFit="1" customWidth="1"/>
    <col min="13847" max="13849" width="3.28515625" bestFit="1" customWidth="1"/>
    <col min="13850" max="13850" width="9" customWidth="1"/>
    <col min="13851" max="13851" width="7.5703125" customWidth="1"/>
    <col min="14081" max="14081" width="6.7109375" customWidth="1"/>
    <col min="14082" max="14082" width="10.85546875" bestFit="1" customWidth="1"/>
    <col min="14083" max="14083" width="6.5703125" customWidth="1"/>
    <col min="14084" max="14084" width="26" customWidth="1"/>
    <col min="14085" max="14085" width="6.42578125" customWidth="1"/>
    <col min="14086" max="14086" width="4" customWidth="1"/>
    <col min="14087" max="14087" width="5.5703125" bestFit="1" customWidth="1"/>
    <col min="14088" max="14088" width="5.28515625" customWidth="1"/>
    <col min="14089" max="14089" width="6.85546875" customWidth="1"/>
    <col min="14090" max="14090" width="6.28515625" bestFit="1" customWidth="1"/>
    <col min="14091" max="14091" width="3.42578125" bestFit="1" customWidth="1"/>
    <col min="14092" max="14092" width="4.5703125" customWidth="1"/>
    <col min="14093" max="14093" width="6.42578125" bestFit="1" customWidth="1"/>
    <col min="14094" max="14094" width="4.42578125" customWidth="1"/>
    <col min="14095" max="14095" width="5.42578125" customWidth="1"/>
    <col min="14096" max="14096" width="3.28515625" bestFit="1" customWidth="1"/>
    <col min="14097" max="14097" width="4" bestFit="1" customWidth="1"/>
    <col min="14098" max="14098" width="4" customWidth="1"/>
    <col min="14099" max="14099" width="5.85546875" bestFit="1" customWidth="1"/>
    <col min="14100" max="14100" width="4.140625" bestFit="1" customWidth="1"/>
    <col min="14101" max="14101" width="4.140625" customWidth="1"/>
    <col min="14102" max="14102" width="4.42578125" bestFit="1" customWidth="1"/>
    <col min="14103" max="14105" width="3.28515625" bestFit="1" customWidth="1"/>
    <col min="14106" max="14106" width="9" customWidth="1"/>
    <col min="14107" max="14107" width="7.5703125" customWidth="1"/>
    <col min="14337" max="14337" width="6.7109375" customWidth="1"/>
    <col min="14338" max="14338" width="10.85546875" bestFit="1" customWidth="1"/>
    <col min="14339" max="14339" width="6.5703125" customWidth="1"/>
    <col min="14340" max="14340" width="26" customWidth="1"/>
    <col min="14341" max="14341" width="6.42578125" customWidth="1"/>
    <col min="14342" max="14342" width="4" customWidth="1"/>
    <col min="14343" max="14343" width="5.5703125" bestFit="1" customWidth="1"/>
    <col min="14344" max="14344" width="5.28515625" customWidth="1"/>
    <col min="14345" max="14345" width="6.85546875" customWidth="1"/>
    <col min="14346" max="14346" width="6.28515625" bestFit="1" customWidth="1"/>
    <col min="14347" max="14347" width="3.42578125" bestFit="1" customWidth="1"/>
    <col min="14348" max="14348" width="4.5703125" customWidth="1"/>
    <col min="14349" max="14349" width="6.42578125" bestFit="1" customWidth="1"/>
    <col min="14350" max="14350" width="4.42578125" customWidth="1"/>
    <col min="14351" max="14351" width="5.42578125" customWidth="1"/>
    <col min="14352" max="14352" width="3.28515625" bestFit="1" customWidth="1"/>
    <col min="14353" max="14353" width="4" bestFit="1" customWidth="1"/>
    <col min="14354" max="14354" width="4" customWidth="1"/>
    <col min="14355" max="14355" width="5.85546875" bestFit="1" customWidth="1"/>
    <col min="14356" max="14356" width="4.140625" bestFit="1" customWidth="1"/>
    <col min="14357" max="14357" width="4.140625" customWidth="1"/>
    <col min="14358" max="14358" width="4.42578125" bestFit="1" customWidth="1"/>
    <col min="14359" max="14361" width="3.28515625" bestFit="1" customWidth="1"/>
    <col min="14362" max="14362" width="9" customWidth="1"/>
    <col min="14363" max="14363" width="7.5703125" customWidth="1"/>
    <col min="14593" max="14593" width="6.7109375" customWidth="1"/>
    <col min="14594" max="14594" width="10.85546875" bestFit="1" customWidth="1"/>
    <col min="14595" max="14595" width="6.5703125" customWidth="1"/>
    <col min="14596" max="14596" width="26" customWidth="1"/>
    <col min="14597" max="14597" width="6.42578125" customWidth="1"/>
    <col min="14598" max="14598" width="4" customWidth="1"/>
    <col min="14599" max="14599" width="5.5703125" bestFit="1" customWidth="1"/>
    <col min="14600" max="14600" width="5.28515625" customWidth="1"/>
    <col min="14601" max="14601" width="6.85546875" customWidth="1"/>
    <col min="14602" max="14602" width="6.28515625" bestFit="1" customWidth="1"/>
    <col min="14603" max="14603" width="3.42578125" bestFit="1" customWidth="1"/>
    <col min="14604" max="14604" width="4.5703125" customWidth="1"/>
    <col min="14605" max="14605" width="6.42578125" bestFit="1" customWidth="1"/>
    <col min="14606" max="14606" width="4.42578125" customWidth="1"/>
    <col min="14607" max="14607" width="5.42578125" customWidth="1"/>
    <col min="14608" max="14608" width="3.28515625" bestFit="1" customWidth="1"/>
    <col min="14609" max="14609" width="4" bestFit="1" customWidth="1"/>
    <col min="14610" max="14610" width="4" customWidth="1"/>
    <col min="14611" max="14611" width="5.85546875" bestFit="1" customWidth="1"/>
    <col min="14612" max="14612" width="4.140625" bestFit="1" customWidth="1"/>
    <col min="14613" max="14613" width="4.140625" customWidth="1"/>
    <col min="14614" max="14614" width="4.42578125" bestFit="1" customWidth="1"/>
    <col min="14615" max="14617" width="3.28515625" bestFit="1" customWidth="1"/>
    <col min="14618" max="14618" width="9" customWidth="1"/>
    <col min="14619" max="14619" width="7.5703125" customWidth="1"/>
    <col min="14849" max="14849" width="6.7109375" customWidth="1"/>
    <col min="14850" max="14850" width="10.85546875" bestFit="1" customWidth="1"/>
    <col min="14851" max="14851" width="6.5703125" customWidth="1"/>
    <col min="14852" max="14852" width="26" customWidth="1"/>
    <col min="14853" max="14853" width="6.42578125" customWidth="1"/>
    <col min="14854" max="14854" width="4" customWidth="1"/>
    <col min="14855" max="14855" width="5.5703125" bestFit="1" customWidth="1"/>
    <col min="14856" max="14856" width="5.28515625" customWidth="1"/>
    <col min="14857" max="14857" width="6.85546875" customWidth="1"/>
    <col min="14858" max="14858" width="6.28515625" bestFit="1" customWidth="1"/>
    <col min="14859" max="14859" width="3.42578125" bestFit="1" customWidth="1"/>
    <col min="14860" max="14860" width="4.5703125" customWidth="1"/>
    <col min="14861" max="14861" width="6.42578125" bestFit="1" customWidth="1"/>
    <col min="14862" max="14862" width="4.42578125" customWidth="1"/>
    <col min="14863" max="14863" width="5.42578125" customWidth="1"/>
    <col min="14864" max="14864" width="3.28515625" bestFit="1" customWidth="1"/>
    <col min="14865" max="14865" width="4" bestFit="1" customWidth="1"/>
    <col min="14866" max="14866" width="4" customWidth="1"/>
    <col min="14867" max="14867" width="5.85546875" bestFit="1" customWidth="1"/>
    <col min="14868" max="14868" width="4.140625" bestFit="1" customWidth="1"/>
    <col min="14869" max="14869" width="4.140625" customWidth="1"/>
    <col min="14870" max="14870" width="4.42578125" bestFit="1" customWidth="1"/>
    <col min="14871" max="14873" width="3.28515625" bestFit="1" customWidth="1"/>
    <col min="14874" max="14874" width="9" customWidth="1"/>
    <col min="14875" max="14875" width="7.5703125" customWidth="1"/>
    <col min="15105" max="15105" width="6.7109375" customWidth="1"/>
    <col min="15106" max="15106" width="10.85546875" bestFit="1" customWidth="1"/>
    <col min="15107" max="15107" width="6.5703125" customWidth="1"/>
    <col min="15108" max="15108" width="26" customWidth="1"/>
    <col min="15109" max="15109" width="6.42578125" customWidth="1"/>
    <col min="15110" max="15110" width="4" customWidth="1"/>
    <col min="15111" max="15111" width="5.5703125" bestFit="1" customWidth="1"/>
    <col min="15112" max="15112" width="5.28515625" customWidth="1"/>
    <col min="15113" max="15113" width="6.85546875" customWidth="1"/>
    <col min="15114" max="15114" width="6.28515625" bestFit="1" customWidth="1"/>
    <col min="15115" max="15115" width="3.42578125" bestFit="1" customWidth="1"/>
    <col min="15116" max="15116" width="4.5703125" customWidth="1"/>
    <col min="15117" max="15117" width="6.42578125" bestFit="1" customWidth="1"/>
    <col min="15118" max="15118" width="4.42578125" customWidth="1"/>
    <col min="15119" max="15119" width="5.42578125" customWidth="1"/>
    <col min="15120" max="15120" width="3.28515625" bestFit="1" customWidth="1"/>
    <col min="15121" max="15121" width="4" bestFit="1" customWidth="1"/>
    <col min="15122" max="15122" width="4" customWidth="1"/>
    <col min="15123" max="15123" width="5.85546875" bestFit="1" customWidth="1"/>
    <col min="15124" max="15124" width="4.140625" bestFit="1" customWidth="1"/>
    <col min="15125" max="15125" width="4.140625" customWidth="1"/>
    <col min="15126" max="15126" width="4.42578125" bestFit="1" customWidth="1"/>
    <col min="15127" max="15129" width="3.28515625" bestFit="1" customWidth="1"/>
    <col min="15130" max="15130" width="9" customWidth="1"/>
    <col min="15131" max="15131" width="7.5703125" customWidth="1"/>
    <col min="15361" max="15361" width="6.7109375" customWidth="1"/>
    <col min="15362" max="15362" width="10.85546875" bestFit="1" customWidth="1"/>
    <col min="15363" max="15363" width="6.5703125" customWidth="1"/>
    <col min="15364" max="15364" width="26" customWidth="1"/>
    <col min="15365" max="15365" width="6.42578125" customWidth="1"/>
    <col min="15366" max="15366" width="4" customWidth="1"/>
    <col min="15367" max="15367" width="5.5703125" bestFit="1" customWidth="1"/>
    <col min="15368" max="15368" width="5.28515625" customWidth="1"/>
    <col min="15369" max="15369" width="6.85546875" customWidth="1"/>
    <col min="15370" max="15370" width="6.28515625" bestFit="1" customWidth="1"/>
    <col min="15371" max="15371" width="3.42578125" bestFit="1" customWidth="1"/>
    <col min="15372" max="15372" width="4.5703125" customWidth="1"/>
    <col min="15373" max="15373" width="6.42578125" bestFit="1" customWidth="1"/>
    <col min="15374" max="15374" width="4.42578125" customWidth="1"/>
    <col min="15375" max="15375" width="5.42578125" customWidth="1"/>
    <col min="15376" max="15376" width="3.28515625" bestFit="1" customWidth="1"/>
    <col min="15377" max="15377" width="4" bestFit="1" customWidth="1"/>
    <col min="15378" max="15378" width="4" customWidth="1"/>
    <col min="15379" max="15379" width="5.85546875" bestFit="1" customWidth="1"/>
    <col min="15380" max="15380" width="4.140625" bestFit="1" customWidth="1"/>
    <col min="15381" max="15381" width="4.140625" customWidth="1"/>
    <col min="15382" max="15382" width="4.42578125" bestFit="1" customWidth="1"/>
    <col min="15383" max="15385" width="3.28515625" bestFit="1" customWidth="1"/>
    <col min="15386" max="15386" width="9" customWidth="1"/>
    <col min="15387" max="15387" width="7.5703125" customWidth="1"/>
    <col min="15617" max="15617" width="6.7109375" customWidth="1"/>
    <col min="15618" max="15618" width="10.85546875" bestFit="1" customWidth="1"/>
    <col min="15619" max="15619" width="6.5703125" customWidth="1"/>
    <col min="15620" max="15620" width="26" customWidth="1"/>
    <col min="15621" max="15621" width="6.42578125" customWidth="1"/>
    <col min="15622" max="15622" width="4" customWidth="1"/>
    <col min="15623" max="15623" width="5.5703125" bestFit="1" customWidth="1"/>
    <col min="15624" max="15624" width="5.28515625" customWidth="1"/>
    <col min="15625" max="15625" width="6.85546875" customWidth="1"/>
    <col min="15626" max="15626" width="6.28515625" bestFit="1" customWidth="1"/>
    <col min="15627" max="15627" width="3.42578125" bestFit="1" customWidth="1"/>
    <col min="15628" max="15628" width="4.5703125" customWidth="1"/>
    <col min="15629" max="15629" width="6.42578125" bestFit="1" customWidth="1"/>
    <col min="15630" max="15630" width="4.42578125" customWidth="1"/>
    <col min="15631" max="15631" width="5.42578125" customWidth="1"/>
    <col min="15632" max="15632" width="3.28515625" bestFit="1" customWidth="1"/>
    <col min="15633" max="15633" width="4" bestFit="1" customWidth="1"/>
    <col min="15634" max="15634" width="4" customWidth="1"/>
    <col min="15635" max="15635" width="5.85546875" bestFit="1" customWidth="1"/>
    <col min="15636" max="15636" width="4.140625" bestFit="1" customWidth="1"/>
    <col min="15637" max="15637" width="4.140625" customWidth="1"/>
    <col min="15638" max="15638" width="4.42578125" bestFit="1" customWidth="1"/>
    <col min="15639" max="15641" width="3.28515625" bestFit="1" customWidth="1"/>
    <col min="15642" max="15642" width="9" customWidth="1"/>
    <col min="15643" max="15643" width="7.5703125" customWidth="1"/>
    <col min="15873" max="15873" width="6.7109375" customWidth="1"/>
    <col min="15874" max="15874" width="10.85546875" bestFit="1" customWidth="1"/>
    <col min="15875" max="15875" width="6.5703125" customWidth="1"/>
    <col min="15876" max="15876" width="26" customWidth="1"/>
    <col min="15877" max="15877" width="6.42578125" customWidth="1"/>
    <col min="15878" max="15878" width="4" customWidth="1"/>
    <col min="15879" max="15879" width="5.5703125" bestFit="1" customWidth="1"/>
    <col min="15880" max="15880" width="5.28515625" customWidth="1"/>
    <col min="15881" max="15881" width="6.85546875" customWidth="1"/>
    <col min="15882" max="15882" width="6.28515625" bestFit="1" customWidth="1"/>
    <col min="15883" max="15883" width="3.42578125" bestFit="1" customWidth="1"/>
    <col min="15884" max="15884" width="4.5703125" customWidth="1"/>
    <col min="15885" max="15885" width="6.42578125" bestFit="1" customWidth="1"/>
    <col min="15886" max="15886" width="4.42578125" customWidth="1"/>
    <col min="15887" max="15887" width="5.42578125" customWidth="1"/>
    <col min="15888" max="15888" width="3.28515625" bestFit="1" customWidth="1"/>
    <col min="15889" max="15889" width="4" bestFit="1" customWidth="1"/>
    <col min="15890" max="15890" width="4" customWidth="1"/>
    <col min="15891" max="15891" width="5.85546875" bestFit="1" customWidth="1"/>
    <col min="15892" max="15892" width="4.140625" bestFit="1" customWidth="1"/>
    <col min="15893" max="15893" width="4.140625" customWidth="1"/>
    <col min="15894" max="15894" width="4.42578125" bestFit="1" customWidth="1"/>
    <col min="15895" max="15897" width="3.28515625" bestFit="1" customWidth="1"/>
    <col min="15898" max="15898" width="9" customWidth="1"/>
    <col min="15899" max="15899" width="7.5703125" customWidth="1"/>
    <col min="16129" max="16129" width="6.7109375" customWidth="1"/>
    <col min="16130" max="16130" width="10.85546875" bestFit="1" customWidth="1"/>
    <col min="16131" max="16131" width="6.5703125" customWidth="1"/>
    <col min="16132" max="16132" width="26" customWidth="1"/>
    <col min="16133" max="16133" width="6.42578125" customWidth="1"/>
    <col min="16134" max="16134" width="4" customWidth="1"/>
    <col min="16135" max="16135" width="5.5703125" bestFit="1" customWidth="1"/>
    <col min="16136" max="16136" width="5.28515625" customWidth="1"/>
    <col min="16137" max="16137" width="6.85546875" customWidth="1"/>
    <col min="16138" max="16138" width="6.28515625" bestFit="1" customWidth="1"/>
    <col min="16139" max="16139" width="3.42578125" bestFit="1" customWidth="1"/>
    <col min="16140" max="16140" width="4.5703125" customWidth="1"/>
    <col min="16141" max="16141" width="6.42578125" bestFit="1" customWidth="1"/>
    <col min="16142" max="16142" width="4.42578125" customWidth="1"/>
    <col min="16143" max="16143" width="5.42578125" customWidth="1"/>
    <col min="16144" max="16144" width="3.28515625" bestFit="1" customWidth="1"/>
    <col min="16145" max="16145" width="4" bestFit="1" customWidth="1"/>
    <col min="16146" max="16146" width="4" customWidth="1"/>
    <col min="16147" max="16147" width="5.85546875" bestFit="1" customWidth="1"/>
    <col min="16148" max="16148" width="4.140625" bestFit="1" customWidth="1"/>
    <col min="16149" max="16149" width="4.140625" customWidth="1"/>
    <col min="16150" max="16150" width="4.42578125" bestFit="1" customWidth="1"/>
    <col min="16151" max="16153" width="3.28515625" bestFit="1" customWidth="1"/>
    <col min="16154" max="16154" width="9" customWidth="1"/>
    <col min="16155" max="16155" width="7.5703125" customWidth="1"/>
  </cols>
  <sheetData>
    <row r="1" spans="1:29" x14ac:dyDescent="0.25">
      <c r="D1" s="8" t="s">
        <v>655</v>
      </c>
    </row>
    <row r="2" spans="1:29" ht="45" x14ac:dyDescent="0.25">
      <c r="A2" s="56" t="s">
        <v>429</v>
      </c>
      <c r="B2" s="57" t="s">
        <v>258</v>
      </c>
      <c r="C2" s="58" t="s">
        <v>259</v>
      </c>
      <c r="D2" s="58" t="s">
        <v>260</v>
      </c>
      <c r="E2" s="58" t="s">
        <v>430</v>
      </c>
      <c r="F2" s="58" t="s">
        <v>262</v>
      </c>
      <c r="G2" s="58" t="s">
        <v>263</v>
      </c>
      <c r="H2" s="58" t="s">
        <v>431</v>
      </c>
      <c r="I2" s="58" t="s">
        <v>262</v>
      </c>
      <c r="J2" s="58" t="s">
        <v>263</v>
      </c>
      <c r="K2" s="58" t="s">
        <v>432</v>
      </c>
      <c r="L2" s="58" t="s">
        <v>262</v>
      </c>
      <c r="M2" s="58" t="s">
        <v>263</v>
      </c>
      <c r="N2" s="58" t="s">
        <v>433</v>
      </c>
      <c r="O2" s="58" t="s">
        <v>262</v>
      </c>
      <c r="P2" s="58" t="s">
        <v>263</v>
      </c>
      <c r="Q2" s="58" t="s">
        <v>434</v>
      </c>
      <c r="R2" s="58" t="s">
        <v>435</v>
      </c>
      <c r="S2" s="58" t="s">
        <v>263</v>
      </c>
      <c r="T2" s="58" t="s">
        <v>436</v>
      </c>
      <c r="U2" s="58" t="s">
        <v>262</v>
      </c>
      <c r="V2" s="58" t="s">
        <v>263</v>
      </c>
      <c r="W2" s="58"/>
      <c r="X2" s="58"/>
      <c r="Y2" s="58"/>
      <c r="Z2" s="58"/>
      <c r="AA2" s="58" t="s">
        <v>278</v>
      </c>
      <c r="AB2" s="58" t="s">
        <v>279</v>
      </c>
      <c r="AC2" s="58" t="s">
        <v>437</v>
      </c>
    </row>
    <row r="3" spans="1:29" s="60" customFormat="1" ht="29.25" customHeight="1" x14ac:dyDescent="0.25">
      <c r="A3" s="58">
        <v>1</v>
      </c>
      <c r="B3" s="59">
        <v>26634266</v>
      </c>
      <c r="C3" s="25" t="s">
        <v>13</v>
      </c>
      <c r="D3" s="25" t="s">
        <v>438</v>
      </c>
      <c r="E3" s="25">
        <v>301</v>
      </c>
      <c r="F3" s="25">
        <v>84</v>
      </c>
      <c r="G3" s="25" t="s">
        <v>8</v>
      </c>
      <c r="H3" s="25">
        <v>41</v>
      </c>
      <c r="I3" s="25">
        <v>77</v>
      </c>
      <c r="J3" s="25" t="s">
        <v>8</v>
      </c>
      <c r="K3" s="25">
        <v>42</v>
      </c>
      <c r="L3" s="25">
        <v>87</v>
      </c>
      <c r="M3" s="25" t="s">
        <v>3</v>
      </c>
      <c r="N3" s="25">
        <v>43</v>
      </c>
      <c r="O3" s="25">
        <v>75</v>
      </c>
      <c r="P3" s="25" t="s">
        <v>5</v>
      </c>
      <c r="Q3" s="25">
        <v>83</v>
      </c>
      <c r="R3" s="25">
        <v>91</v>
      </c>
      <c r="S3" s="25" t="s">
        <v>3</v>
      </c>
      <c r="T3" s="25">
        <v>48</v>
      </c>
      <c r="U3" s="25">
        <v>94</v>
      </c>
      <c r="V3" s="25" t="s">
        <v>4</v>
      </c>
      <c r="W3" s="25" t="s">
        <v>4</v>
      </c>
      <c r="X3" s="25" t="s">
        <v>4</v>
      </c>
      <c r="Y3" s="25" t="s">
        <v>4</v>
      </c>
      <c r="Z3" s="25" t="s">
        <v>6</v>
      </c>
      <c r="AA3" s="25">
        <f t="shared" ref="AA3:AA66" si="0">SUM(F3,I3,L3,O3,R3,U3)</f>
        <v>508</v>
      </c>
      <c r="AB3" s="25">
        <f t="shared" ref="AB3:AB66" si="1">SUM(F3,I3,L3,O3,R3)</f>
        <v>414</v>
      </c>
      <c r="AC3" s="25">
        <f t="shared" ref="AC3:AC66" si="2">AB3/5</f>
        <v>82.8</v>
      </c>
    </row>
    <row r="4" spans="1:29" x14ac:dyDescent="0.25">
      <c r="A4" s="25">
        <v>2</v>
      </c>
      <c r="B4" s="59">
        <v>26634267</v>
      </c>
      <c r="C4" s="25" t="s">
        <v>13</v>
      </c>
      <c r="D4" s="25" t="s">
        <v>439</v>
      </c>
      <c r="E4" s="25">
        <v>301</v>
      </c>
      <c r="F4" s="25">
        <v>81</v>
      </c>
      <c r="G4" s="25" t="s">
        <v>5</v>
      </c>
      <c r="H4" s="25">
        <v>41</v>
      </c>
      <c r="I4" s="25">
        <v>61</v>
      </c>
      <c r="J4" s="25" t="s">
        <v>10</v>
      </c>
      <c r="K4" s="25">
        <v>42</v>
      </c>
      <c r="L4" s="25">
        <v>68</v>
      </c>
      <c r="M4" s="25" t="s">
        <v>10</v>
      </c>
      <c r="N4" s="25">
        <v>43</v>
      </c>
      <c r="O4" s="25">
        <v>78</v>
      </c>
      <c r="P4" s="25" t="s">
        <v>8</v>
      </c>
      <c r="Q4" s="25">
        <v>83</v>
      </c>
      <c r="R4" s="25">
        <v>84</v>
      </c>
      <c r="S4" s="25" t="s">
        <v>8</v>
      </c>
      <c r="T4" s="25">
        <v>48</v>
      </c>
      <c r="U4" s="25">
        <v>92</v>
      </c>
      <c r="V4" s="25" t="s">
        <v>3</v>
      </c>
      <c r="W4" s="25" t="s">
        <v>4</v>
      </c>
      <c r="X4" s="25" t="s">
        <v>4</v>
      </c>
      <c r="Y4" s="25" t="s">
        <v>4</v>
      </c>
      <c r="Z4" s="25" t="s">
        <v>6</v>
      </c>
      <c r="AA4" s="25">
        <f t="shared" si="0"/>
        <v>464</v>
      </c>
      <c r="AB4" s="25">
        <f t="shared" si="1"/>
        <v>372</v>
      </c>
      <c r="AC4" s="25">
        <f t="shared" si="2"/>
        <v>74.400000000000006</v>
      </c>
    </row>
    <row r="5" spans="1:29" x14ac:dyDescent="0.25">
      <c r="A5" s="58">
        <v>3</v>
      </c>
      <c r="B5" s="59">
        <v>26634268</v>
      </c>
      <c r="C5" s="25" t="s">
        <v>13</v>
      </c>
      <c r="D5" s="25" t="s">
        <v>440</v>
      </c>
      <c r="E5" s="25">
        <v>301</v>
      </c>
      <c r="F5" s="25">
        <v>67</v>
      </c>
      <c r="G5" s="25" t="s">
        <v>12</v>
      </c>
      <c r="H5" s="25">
        <v>41</v>
      </c>
      <c r="I5" s="25">
        <v>43</v>
      </c>
      <c r="J5" s="25" t="s">
        <v>19</v>
      </c>
      <c r="K5" s="25">
        <v>42</v>
      </c>
      <c r="L5" s="25">
        <v>53</v>
      </c>
      <c r="M5" s="25" t="s">
        <v>19</v>
      </c>
      <c r="N5" s="25">
        <v>43</v>
      </c>
      <c r="O5" s="25">
        <v>70</v>
      </c>
      <c r="P5" s="25" t="s">
        <v>10</v>
      </c>
      <c r="Q5" s="25">
        <v>83</v>
      </c>
      <c r="R5" s="25">
        <v>63</v>
      </c>
      <c r="S5" s="25" t="s">
        <v>12</v>
      </c>
      <c r="T5" s="25">
        <v>48</v>
      </c>
      <c r="U5" s="25">
        <v>73</v>
      </c>
      <c r="V5" s="25" t="s">
        <v>16</v>
      </c>
      <c r="W5" s="25" t="s">
        <v>3</v>
      </c>
      <c r="X5" s="25" t="s">
        <v>3</v>
      </c>
      <c r="Y5" s="25" t="s">
        <v>4</v>
      </c>
      <c r="Z5" s="25" t="s">
        <v>6</v>
      </c>
      <c r="AA5" s="25">
        <f t="shared" si="0"/>
        <v>369</v>
      </c>
      <c r="AB5" s="25">
        <f t="shared" si="1"/>
        <v>296</v>
      </c>
      <c r="AC5" s="25">
        <f t="shared" si="2"/>
        <v>59.2</v>
      </c>
    </row>
    <row r="6" spans="1:29" x14ac:dyDescent="0.25">
      <c r="A6" s="25">
        <v>4</v>
      </c>
      <c r="B6" s="59">
        <v>26634269</v>
      </c>
      <c r="C6" s="25" t="s">
        <v>13</v>
      </c>
      <c r="D6" s="25" t="s">
        <v>441</v>
      </c>
      <c r="E6" s="25">
        <v>301</v>
      </c>
      <c r="F6" s="25">
        <v>86</v>
      </c>
      <c r="G6" s="25" t="s">
        <v>8</v>
      </c>
      <c r="H6" s="25">
        <v>41</v>
      </c>
      <c r="I6" s="25">
        <v>66</v>
      </c>
      <c r="J6" s="25" t="s">
        <v>5</v>
      </c>
      <c r="K6" s="25">
        <v>42</v>
      </c>
      <c r="L6" s="25">
        <v>76</v>
      </c>
      <c r="M6" s="25" t="s">
        <v>8</v>
      </c>
      <c r="N6" s="25">
        <v>43</v>
      </c>
      <c r="O6" s="25">
        <v>73</v>
      </c>
      <c r="P6" s="25" t="s">
        <v>5</v>
      </c>
      <c r="Q6" s="25">
        <v>83</v>
      </c>
      <c r="R6" s="25">
        <v>93</v>
      </c>
      <c r="S6" s="25" t="s">
        <v>3</v>
      </c>
      <c r="T6" s="25">
        <v>48</v>
      </c>
      <c r="U6" s="25">
        <v>93</v>
      </c>
      <c r="V6" s="25" t="s">
        <v>3</v>
      </c>
      <c r="W6" s="25" t="s">
        <v>4</v>
      </c>
      <c r="X6" s="25" t="s">
        <v>4</v>
      </c>
      <c r="Y6" s="25" t="s">
        <v>4</v>
      </c>
      <c r="Z6" s="25" t="s">
        <v>6</v>
      </c>
      <c r="AA6" s="25">
        <f t="shared" si="0"/>
        <v>487</v>
      </c>
      <c r="AB6" s="25">
        <f t="shared" si="1"/>
        <v>394</v>
      </c>
      <c r="AC6" s="25">
        <f t="shared" si="2"/>
        <v>78.8</v>
      </c>
    </row>
    <row r="7" spans="1:29" x14ac:dyDescent="0.25">
      <c r="A7" s="58">
        <v>5</v>
      </c>
      <c r="B7" s="59">
        <v>26634270</v>
      </c>
      <c r="C7" s="25" t="s">
        <v>13</v>
      </c>
      <c r="D7" s="25" t="s">
        <v>442</v>
      </c>
      <c r="E7" s="25">
        <v>301</v>
      </c>
      <c r="F7" s="25">
        <v>79</v>
      </c>
      <c r="G7" s="25" t="s">
        <v>5</v>
      </c>
      <c r="H7" s="25">
        <v>41</v>
      </c>
      <c r="I7" s="25">
        <v>51</v>
      </c>
      <c r="J7" s="25" t="s">
        <v>16</v>
      </c>
      <c r="K7" s="25">
        <v>42</v>
      </c>
      <c r="L7" s="25">
        <v>54</v>
      </c>
      <c r="M7" s="25" t="s">
        <v>19</v>
      </c>
      <c r="N7" s="25">
        <v>43</v>
      </c>
      <c r="O7" s="25">
        <v>55</v>
      </c>
      <c r="P7" s="25" t="s">
        <v>12</v>
      </c>
      <c r="Q7" s="25">
        <v>83</v>
      </c>
      <c r="R7" s="25">
        <v>75</v>
      </c>
      <c r="S7" s="25" t="s">
        <v>10</v>
      </c>
      <c r="T7" s="25">
        <v>48</v>
      </c>
      <c r="U7" s="25">
        <v>84</v>
      </c>
      <c r="V7" s="25" t="s">
        <v>5</v>
      </c>
      <c r="W7" s="25" t="s">
        <v>4</v>
      </c>
      <c r="X7" s="25" t="s">
        <v>4</v>
      </c>
      <c r="Y7" s="25" t="s">
        <v>4</v>
      </c>
      <c r="Z7" s="25" t="s">
        <v>6</v>
      </c>
      <c r="AA7" s="25">
        <f t="shared" si="0"/>
        <v>398</v>
      </c>
      <c r="AB7" s="25">
        <f t="shared" si="1"/>
        <v>314</v>
      </c>
      <c r="AC7" s="25">
        <f t="shared" si="2"/>
        <v>62.8</v>
      </c>
    </row>
    <row r="8" spans="1:29" x14ac:dyDescent="0.25">
      <c r="A8" s="25">
        <v>6</v>
      </c>
      <c r="B8" s="59">
        <v>26634271</v>
      </c>
      <c r="C8" s="25" t="s">
        <v>13</v>
      </c>
      <c r="D8" s="25" t="s">
        <v>443</v>
      </c>
      <c r="E8" s="25">
        <v>301</v>
      </c>
      <c r="F8" s="25">
        <v>87</v>
      </c>
      <c r="G8" s="25" t="s">
        <v>3</v>
      </c>
      <c r="H8" s="25">
        <v>41</v>
      </c>
      <c r="I8" s="25">
        <v>79</v>
      </c>
      <c r="J8" s="25" t="s">
        <v>8</v>
      </c>
      <c r="K8" s="25">
        <v>42</v>
      </c>
      <c r="L8" s="25">
        <v>95</v>
      </c>
      <c r="M8" s="25" t="s">
        <v>4</v>
      </c>
      <c r="N8" s="25">
        <v>43</v>
      </c>
      <c r="O8" s="25">
        <v>93</v>
      </c>
      <c r="P8" s="25" t="s">
        <v>4</v>
      </c>
      <c r="Q8" s="25">
        <v>83</v>
      </c>
      <c r="R8" s="25">
        <v>94</v>
      </c>
      <c r="S8" s="25" t="s">
        <v>4</v>
      </c>
      <c r="T8" s="25">
        <v>48</v>
      </c>
      <c r="U8" s="25">
        <v>97</v>
      </c>
      <c r="V8" s="25" t="s">
        <v>4</v>
      </c>
      <c r="W8" s="25" t="s">
        <v>4</v>
      </c>
      <c r="X8" s="25" t="s">
        <v>4</v>
      </c>
      <c r="Y8" s="25" t="s">
        <v>4</v>
      </c>
      <c r="Z8" s="25" t="s">
        <v>6</v>
      </c>
      <c r="AA8" s="25">
        <f t="shared" si="0"/>
        <v>545</v>
      </c>
      <c r="AB8" s="25">
        <f t="shared" si="1"/>
        <v>448</v>
      </c>
      <c r="AC8" s="25">
        <f t="shared" si="2"/>
        <v>89.6</v>
      </c>
    </row>
    <row r="9" spans="1:29" x14ac:dyDescent="0.25">
      <c r="A9" s="58">
        <v>7</v>
      </c>
      <c r="B9" s="59">
        <v>26634272</v>
      </c>
      <c r="C9" s="25" t="s">
        <v>13</v>
      </c>
      <c r="D9" s="25" t="s">
        <v>444</v>
      </c>
      <c r="E9" s="25">
        <v>301</v>
      </c>
      <c r="F9" s="25">
        <v>78</v>
      </c>
      <c r="G9" s="25" t="s">
        <v>10</v>
      </c>
      <c r="H9" s="25">
        <v>41</v>
      </c>
      <c r="I9" s="25">
        <v>92</v>
      </c>
      <c r="J9" s="25" t="s">
        <v>4</v>
      </c>
      <c r="K9" s="25">
        <v>42</v>
      </c>
      <c r="L9" s="25">
        <v>94</v>
      </c>
      <c r="M9" s="25" t="s">
        <v>4</v>
      </c>
      <c r="N9" s="25">
        <v>43</v>
      </c>
      <c r="O9" s="25">
        <v>95</v>
      </c>
      <c r="P9" s="25" t="s">
        <v>4</v>
      </c>
      <c r="Q9" s="25">
        <v>83</v>
      </c>
      <c r="R9" s="25">
        <v>96</v>
      </c>
      <c r="S9" s="25" t="s">
        <v>4</v>
      </c>
      <c r="T9" s="25">
        <v>48</v>
      </c>
      <c r="U9" s="25">
        <v>88</v>
      </c>
      <c r="V9" s="25" t="s">
        <v>8</v>
      </c>
      <c r="W9" s="25" t="s">
        <v>3</v>
      </c>
      <c r="X9" s="25" t="s">
        <v>3</v>
      </c>
      <c r="Y9" s="25" t="s">
        <v>4</v>
      </c>
      <c r="Z9" s="25" t="s">
        <v>6</v>
      </c>
      <c r="AA9" s="25">
        <f t="shared" si="0"/>
        <v>543</v>
      </c>
      <c r="AB9" s="25">
        <f t="shared" si="1"/>
        <v>455</v>
      </c>
      <c r="AC9" s="25">
        <f t="shared" si="2"/>
        <v>91</v>
      </c>
    </row>
    <row r="10" spans="1:29" x14ac:dyDescent="0.25">
      <c r="A10" s="25">
        <v>8</v>
      </c>
      <c r="B10" s="59">
        <v>26634273</v>
      </c>
      <c r="C10" s="25" t="s">
        <v>13</v>
      </c>
      <c r="D10" s="25" t="s">
        <v>445</v>
      </c>
      <c r="E10" s="25">
        <v>301</v>
      </c>
      <c r="F10" s="25">
        <v>88</v>
      </c>
      <c r="G10" s="25" t="s">
        <v>3</v>
      </c>
      <c r="H10" s="25">
        <v>41</v>
      </c>
      <c r="I10" s="25">
        <v>79</v>
      </c>
      <c r="J10" s="25" t="s">
        <v>8</v>
      </c>
      <c r="K10" s="25">
        <v>42</v>
      </c>
      <c r="L10" s="25">
        <v>81</v>
      </c>
      <c r="M10" s="25" t="s">
        <v>3</v>
      </c>
      <c r="N10" s="25">
        <v>43</v>
      </c>
      <c r="O10" s="25">
        <v>82</v>
      </c>
      <c r="P10" s="25" t="s">
        <v>8</v>
      </c>
      <c r="Q10" s="25">
        <v>83</v>
      </c>
      <c r="R10" s="25">
        <v>86</v>
      </c>
      <c r="S10" s="25" t="s">
        <v>8</v>
      </c>
      <c r="T10" s="25">
        <v>48</v>
      </c>
      <c r="U10" s="25">
        <v>92</v>
      </c>
      <c r="V10" s="25" t="s">
        <v>3</v>
      </c>
      <c r="W10" s="25" t="s">
        <v>3</v>
      </c>
      <c r="X10" s="25" t="s">
        <v>3</v>
      </c>
      <c r="Y10" s="25" t="s">
        <v>4</v>
      </c>
      <c r="Z10" s="25" t="s">
        <v>6</v>
      </c>
      <c r="AA10" s="25">
        <f t="shared" si="0"/>
        <v>508</v>
      </c>
      <c r="AB10" s="25">
        <f t="shared" si="1"/>
        <v>416</v>
      </c>
      <c r="AC10" s="25">
        <f t="shared" si="2"/>
        <v>83.2</v>
      </c>
    </row>
    <row r="11" spans="1:29" x14ac:dyDescent="0.25">
      <c r="A11" s="58">
        <v>9</v>
      </c>
      <c r="B11" s="59">
        <v>26634274</v>
      </c>
      <c r="C11" s="25" t="s">
        <v>13</v>
      </c>
      <c r="D11" s="25" t="s">
        <v>446</v>
      </c>
      <c r="E11" s="25">
        <v>301</v>
      </c>
      <c r="F11" s="25">
        <v>90</v>
      </c>
      <c r="G11" s="25" t="s">
        <v>3</v>
      </c>
      <c r="H11" s="25">
        <v>41</v>
      </c>
      <c r="I11" s="25">
        <v>80</v>
      </c>
      <c r="J11" s="25" t="s">
        <v>8</v>
      </c>
      <c r="K11" s="25">
        <v>42</v>
      </c>
      <c r="L11" s="25">
        <v>85</v>
      </c>
      <c r="M11" s="25" t="s">
        <v>3</v>
      </c>
      <c r="N11" s="25">
        <v>43</v>
      </c>
      <c r="O11" s="25">
        <v>90</v>
      </c>
      <c r="P11" s="25" t="s">
        <v>3</v>
      </c>
      <c r="Q11" s="25">
        <v>83</v>
      </c>
      <c r="R11" s="25">
        <v>93</v>
      </c>
      <c r="S11" s="25" t="s">
        <v>3</v>
      </c>
      <c r="T11" s="25">
        <v>48</v>
      </c>
      <c r="U11" s="25">
        <v>97</v>
      </c>
      <c r="V11" s="25" t="s">
        <v>4</v>
      </c>
      <c r="W11" s="25" t="s">
        <v>4</v>
      </c>
      <c r="X11" s="25" t="s">
        <v>4</v>
      </c>
      <c r="Y11" s="25" t="s">
        <v>4</v>
      </c>
      <c r="Z11" s="25" t="s">
        <v>6</v>
      </c>
      <c r="AA11" s="25">
        <f t="shared" si="0"/>
        <v>535</v>
      </c>
      <c r="AB11" s="25">
        <f t="shared" si="1"/>
        <v>438</v>
      </c>
      <c r="AC11" s="25">
        <f t="shared" si="2"/>
        <v>87.6</v>
      </c>
    </row>
    <row r="12" spans="1:29" x14ac:dyDescent="0.25">
      <c r="A12" s="25">
        <v>10</v>
      </c>
      <c r="B12" s="59">
        <v>26634275</v>
      </c>
      <c r="C12" s="25" t="s">
        <v>13</v>
      </c>
      <c r="D12" s="25" t="s">
        <v>447</v>
      </c>
      <c r="E12" s="25">
        <v>301</v>
      </c>
      <c r="F12" s="25">
        <v>78</v>
      </c>
      <c r="G12" s="25" t="s">
        <v>10</v>
      </c>
      <c r="H12" s="25">
        <v>41</v>
      </c>
      <c r="I12" s="25">
        <v>44</v>
      </c>
      <c r="J12" s="25" t="s">
        <v>19</v>
      </c>
      <c r="K12" s="25">
        <v>42</v>
      </c>
      <c r="L12" s="25">
        <v>52</v>
      </c>
      <c r="M12" s="25" t="s">
        <v>19</v>
      </c>
      <c r="N12" s="25">
        <v>43</v>
      </c>
      <c r="O12" s="25">
        <v>64</v>
      </c>
      <c r="P12" s="25" t="s">
        <v>16</v>
      </c>
      <c r="Q12" s="25">
        <v>83</v>
      </c>
      <c r="R12" s="25">
        <v>65</v>
      </c>
      <c r="S12" s="25" t="s">
        <v>12</v>
      </c>
      <c r="T12" s="25">
        <v>48</v>
      </c>
      <c r="U12" s="25">
        <v>74</v>
      </c>
      <c r="V12" s="25" t="s">
        <v>16</v>
      </c>
      <c r="W12" s="25" t="s">
        <v>4</v>
      </c>
      <c r="X12" s="25" t="s">
        <v>4</v>
      </c>
      <c r="Y12" s="25" t="s">
        <v>4</v>
      </c>
      <c r="Z12" s="25" t="s">
        <v>6</v>
      </c>
      <c r="AA12" s="25">
        <f t="shared" si="0"/>
        <v>377</v>
      </c>
      <c r="AB12" s="25">
        <f t="shared" si="1"/>
        <v>303</v>
      </c>
      <c r="AC12" s="25">
        <f t="shared" si="2"/>
        <v>60.6</v>
      </c>
    </row>
    <row r="13" spans="1:29" x14ac:dyDescent="0.25">
      <c r="A13" s="58">
        <v>11</v>
      </c>
      <c r="B13" s="59">
        <v>26634276</v>
      </c>
      <c r="C13" s="25" t="s">
        <v>1</v>
      </c>
      <c r="D13" s="25" t="s">
        <v>448</v>
      </c>
      <c r="E13" s="25">
        <v>301</v>
      </c>
      <c r="F13" s="25">
        <v>70</v>
      </c>
      <c r="G13" s="25" t="s">
        <v>16</v>
      </c>
      <c r="H13" s="25">
        <v>41</v>
      </c>
      <c r="I13" s="25">
        <v>42</v>
      </c>
      <c r="J13" s="25" t="s">
        <v>19</v>
      </c>
      <c r="K13" s="25">
        <v>42</v>
      </c>
      <c r="L13" s="25">
        <v>58</v>
      </c>
      <c r="M13" s="25" t="s">
        <v>12</v>
      </c>
      <c r="N13" s="25">
        <v>43</v>
      </c>
      <c r="O13" s="25">
        <v>50</v>
      </c>
      <c r="P13" s="25" t="s">
        <v>19</v>
      </c>
      <c r="Q13" s="25">
        <v>83</v>
      </c>
      <c r="R13" s="25">
        <v>70</v>
      </c>
      <c r="S13" s="25" t="s">
        <v>16</v>
      </c>
      <c r="T13" s="25">
        <v>48</v>
      </c>
      <c r="U13" s="25">
        <v>81</v>
      </c>
      <c r="V13" s="25" t="s">
        <v>5</v>
      </c>
      <c r="W13" s="25" t="s">
        <v>4</v>
      </c>
      <c r="X13" s="25" t="s">
        <v>4</v>
      </c>
      <c r="Y13" s="25" t="s">
        <v>4</v>
      </c>
      <c r="Z13" s="25" t="s">
        <v>6</v>
      </c>
      <c r="AA13" s="25">
        <f t="shared" si="0"/>
        <v>371</v>
      </c>
      <c r="AB13" s="25">
        <f t="shared" si="1"/>
        <v>290</v>
      </c>
      <c r="AC13" s="25">
        <f t="shared" si="2"/>
        <v>58</v>
      </c>
    </row>
    <row r="14" spans="1:29" ht="17.25" customHeight="1" x14ac:dyDescent="0.25">
      <c r="A14" s="25">
        <v>12</v>
      </c>
      <c r="B14" s="59">
        <v>26634277</v>
      </c>
      <c r="C14" s="25" t="s">
        <v>1</v>
      </c>
      <c r="D14" s="25" t="s">
        <v>449</v>
      </c>
      <c r="E14" s="25">
        <v>301</v>
      </c>
      <c r="F14" s="25">
        <v>79</v>
      </c>
      <c r="G14" s="25" t="s">
        <v>5</v>
      </c>
      <c r="H14" s="25">
        <v>41</v>
      </c>
      <c r="I14" s="25">
        <v>69</v>
      </c>
      <c r="J14" s="25" t="s">
        <v>5</v>
      </c>
      <c r="K14" s="25">
        <v>42</v>
      </c>
      <c r="L14" s="25">
        <v>70</v>
      </c>
      <c r="M14" s="25" t="s">
        <v>5</v>
      </c>
      <c r="N14" s="25">
        <v>43</v>
      </c>
      <c r="O14" s="25">
        <v>74</v>
      </c>
      <c r="P14" s="25" t="s">
        <v>5</v>
      </c>
      <c r="Q14" s="25">
        <v>83</v>
      </c>
      <c r="R14" s="25">
        <v>82</v>
      </c>
      <c r="S14" s="25" t="s">
        <v>5</v>
      </c>
      <c r="T14" s="25">
        <v>48</v>
      </c>
      <c r="U14" s="25">
        <v>75</v>
      </c>
      <c r="V14" s="25" t="s">
        <v>10</v>
      </c>
      <c r="W14" s="25" t="s">
        <v>4</v>
      </c>
      <c r="X14" s="25" t="s">
        <v>4</v>
      </c>
      <c r="Y14" s="25" t="s">
        <v>4</v>
      </c>
      <c r="Z14" s="25" t="s">
        <v>6</v>
      </c>
      <c r="AA14" s="25">
        <f t="shared" si="0"/>
        <v>449</v>
      </c>
      <c r="AB14" s="25">
        <f t="shared" si="1"/>
        <v>374</v>
      </c>
      <c r="AC14" s="25">
        <f t="shared" si="2"/>
        <v>74.8</v>
      </c>
    </row>
    <row r="15" spans="1:29" x14ac:dyDescent="0.25">
      <c r="A15" s="58">
        <v>13</v>
      </c>
      <c r="B15" s="59">
        <v>26634278</v>
      </c>
      <c r="C15" s="25" t="s">
        <v>1</v>
      </c>
      <c r="D15" s="25" t="s">
        <v>450</v>
      </c>
      <c r="E15" s="25">
        <v>301</v>
      </c>
      <c r="F15" s="25">
        <v>84</v>
      </c>
      <c r="G15" s="25" t="s">
        <v>8</v>
      </c>
      <c r="H15" s="25">
        <v>41</v>
      </c>
      <c r="I15" s="25">
        <v>43</v>
      </c>
      <c r="J15" s="25" t="s">
        <v>19</v>
      </c>
      <c r="K15" s="25">
        <v>42</v>
      </c>
      <c r="L15" s="25">
        <v>60</v>
      </c>
      <c r="M15" s="25" t="s">
        <v>16</v>
      </c>
      <c r="N15" s="25">
        <v>43</v>
      </c>
      <c r="O15" s="25">
        <v>69</v>
      </c>
      <c r="P15" s="25" t="s">
        <v>10</v>
      </c>
      <c r="Q15" s="25">
        <v>83</v>
      </c>
      <c r="R15" s="25">
        <v>63</v>
      </c>
      <c r="S15" s="25" t="s">
        <v>12</v>
      </c>
      <c r="T15" s="25">
        <v>48</v>
      </c>
      <c r="U15" s="25">
        <v>78</v>
      </c>
      <c r="V15" s="25" t="s">
        <v>10</v>
      </c>
      <c r="W15" s="25" t="s">
        <v>4</v>
      </c>
      <c r="X15" s="25" t="s">
        <v>4</v>
      </c>
      <c r="Y15" s="25" t="s">
        <v>4</v>
      </c>
      <c r="Z15" s="25" t="s">
        <v>6</v>
      </c>
      <c r="AA15" s="25">
        <f t="shared" si="0"/>
        <v>397</v>
      </c>
      <c r="AB15" s="25">
        <f t="shared" si="1"/>
        <v>319</v>
      </c>
      <c r="AC15" s="25">
        <f t="shared" si="2"/>
        <v>63.8</v>
      </c>
    </row>
    <row r="16" spans="1:29" x14ac:dyDescent="0.25">
      <c r="A16" s="25">
        <v>14</v>
      </c>
      <c r="B16" s="59">
        <v>26634279</v>
      </c>
      <c r="C16" s="25" t="s">
        <v>1</v>
      </c>
      <c r="D16" s="25" t="s">
        <v>451</v>
      </c>
      <c r="E16" s="25">
        <v>301</v>
      </c>
      <c r="F16" s="25">
        <v>83</v>
      </c>
      <c r="G16" s="25" t="s">
        <v>8</v>
      </c>
      <c r="H16" s="25">
        <v>41</v>
      </c>
      <c r="I16" s="25">
        <v>95</v>
      </c>
      <c r="J16" s="25" t="s">
        <v>4</v>
      </c>
      <c r="K16" s="25">
        <v>42</v>
      </c>
      <c r="L16" s="25">
        <v>85</v>
      </c>
      <c r="M16" s="25" t="s">
        <v>3</v>
      </c>
      <c r="N16" s="25">
        <v>43</v>
      </c>
      <c r="O16" s="25">
        <v>89</v>
      </c>
      <c r="P16" s="25" t="s">
        <v>3</v>
      </c>
      <c r="Q16" s="25">
        <v>83</v>
      </c>
      <c r="R16" s="25">
        <v>89</v>
      </c>
      <c r="S16" s="25" t="s">
        <v>3</v>
      </c>
      <c r="T16" s="25">
        <v>48</v>
      </c>
      <c r="U16" s="25">
        <v>95</v>
      </c>
      <c r="V16" s="25" t="s">
        <v>4</v>
      </c>
      <c r="W16" s="25" t="s">
        <v>3</v>
      </c>
      <c r="X16" s="25" t="s">
        <v>3</v>
      </c>
      <c r="Y16" s="25" t="s">
        <v>4</v>
      </c>
      <c r="Z16" s="25" t="s">
        <v>6</v>
      </c>
      <c r="AA16" s="25">
        <f t="shared" si="0"/>
        <v>536</v>
      </c>
      <c r="AB16" s="25">
        <f t="shared" si="1"/>
        <v>441</v>
      </c>
      <c r="AC16" s="25">
        <f t="shared" si="2"/>
        <v>88.2</v>
      </c>
    </row>
    <row r="17" spans="1:29" x14ac:dyDescent="0.25">
      <c r="A17" s="58">
        <v>15</v>
      </c>
      <c r="B17" s="59">
        <v>26634280</v>
      </c>
      <c r="C17" s="25" t="s">
        <v>1</v>
      </c>
      <c r="D17" s="25" t="s">
        <v>452</v>
      </c>
      <c r="E17" s="25">
        <v>301</v>
      </c>
      <c r="F17" s="25">
        <v>89</v>
      </c>
      <c r="G17" s="25" t="s">
        <v>3</v>
      </c>
      <c r="H17" s="25">
        <v>41</v>
      </c>
      <c r="I17" s="25">
        <v>95</v>
      </c>
      <c r="J17" s="25" t="s">
        <v>4</v>
      </c>
      <c r="K17" s="25">
        <v>42</v>
      </c>
      <c r="L17" s="25">
        <v>97</v>
      </c>
      <c r="M17" s="25" t="s">
        <v>4</v>
      </c>
      <c r="N17" s="25">
        <v>43</v>
      </c>
      <c r="O17" s="25">
        <v>92</v>
      </c>
      <c r="P17" s="25" t="s">
        <v>3</v>
      </c>
      <c r="Q17" s="25">
        <v>83</v>
      </c>
      <c r="R17" s="25">
        <v>99</v>
      </c>
      <c r="S17" s="25" t="s">
        <v>4</v>
      </c>
      <c r="T17" s="25">
        <v>48</v>
      </c>
      <c r="U17" s="25">
        <v>94</v>
      </c>
      <c r="V17" s="25" t="s">
        <v>4</v>
      </c>
      <c r="W17" s="25" t="s">
        <v>4</v>
      </c>
      <c r="X17" s="25" t="s">
        <v>4</v>
      </c>
      <c r="Y17" s="25" t="s">
        <v>4</v>
      </c>
      <c r="Z17" s="25" t="s">
        <v>6</v>
      </c>
      <c r="AA17" s="25">
        <f t="shared" si="0"/>
        <v>566</v>
      </c>
      <c r="AB17" s="25">
        <f t="shared" si="1"/>
        <v>472</v>
      </c>
      <c r="AC17" s="25">
        <f t="shared" si="2"/>
        <v>94.4</v>
      </c>
    </row>
    <row r="18" spans="1:29" x14ac:dyDescent="0.25">
      <c r="A18" s="25">
        <v>16</v>
      </c>
      <c r="B18" s="59">
        <v>26634281</v>
      </c>
      <c r="C18" s="25" t="s">
        <v>1</v>
      </c>
      <c r="D18" s="25" t="s">
        <v>453</v>
      </c>
      <c r="E18" s="25">
        <v>301</v>
      </c>
      <c r="F18" s="25">
        <v>83</v>
      </c>
      <c r="G18" s="25" t="s">
        <v>8</v>
      </c>
      <c r="H18" s="25">
        <v>41</v>
      </c>
      <c r="I18" s="25">
        <v>83</v>
      </c>
      <c r="J18" s="25" t="s">
        <v>3</v>
      </c>
      <c r="K18" s="25">
        <v>42</v>
      </c>
      <c r="L18" s="25">
        <v>87</v>
      </c>
      <c r="M18" s="25" t="s">
        <v>3</v>
      </c>
      <c r="N18" s="25">
        <v>43</v>
      </c>
      <c r="O18" s="25">
        <v>93</v>
      </c>
      <c r="P18" s="25" t="s">
        <v>4</v>
      </c>
      <c r="Q18" s="25">
        <v>83</v>
      </c>
      <c r="R18" s="25">
        <v>92</v>
      </c>
      <c r="S18" s="25" t="s">
        <v>3</v>
      </c>
      <c r="T18" s="25">
        <v>48</v>
      </c>
      <c r="U18" s="25">
        <v>90</v>
      </c>
      <c r="V18" s="25" t="s">
        <v>3</v>
      </c>
      <c r="W18" s="25" t="s">
        <v>4</v>
      </c>
      <c r="X18" s="25" t="s">
        <v>4</v>
      </c>
      <c r="Y18" s="25" t="s">
        <v>4</v>
      </c>
      <c r="Z18" s="25" t="s">
        <v>6</v>
      </c>
      <c r="AA18" s="25">
        <f t="shared" si="0"/>
        <v>528</v>
      </c>
      <c r="AB18" s="25">
        <f t="shared" si="1"/>
        <v>438</v>
      </c>
      <c r="AC18" s="25">
        <f t="shared" si="2"/>
        <v>87.6</v>
      </c>
    </row>
    <row r="19" spans="1:29" x14ac:dyDescent="0.25">
      <c r="A19" s="58">
        <v>17</v>
      </c>
      <c r="B19" s="59">
        <v>26634282</v>
      </c>
      <c r="C19" s="25" t="s">
        <v>1</v>
      </c>
      <c r="D19" s="25" t="s">
        <v>454</v>
      </c>
      <c r="E19" s="25">
        <v>301</v>
      </c>
      <c r="F19" s="25">
        <v>82</v>
      </c>
      <c r="G19" s="25" t="s">
        <v>5</v>
      </c>
      <c r="H19" s="25">
        <v>41</v>
      </c>
      <c r="I19" s="25">
        <v>88</v>
      </c>
      <c r="J19" s="25" t="s">
        <v>3</v>
      </c>
      <c r="K19" s="25">
        <v>42</v>
      </c>
      <c r="L19" s="25">
        <v>81</v>
      </c>
      <c r="M19" s="25" t="s">
        <v>3</v>
      </c>
      <c r="N19" s="25">
        <v>43</v>
      </c>
      <c r="O19" s="25">
        <v>92</v>
      </c>
      <c r="P19" s="25" t="s">
        <v>3</v>
      </c>
      <c r="Q19" s="25">
        <v>83</v>
      </c>
      <c r="R19" s="25">
        <v>93</v>
      </c>
      <c r="S19" s="25" t="s">
        <v>3</v>
      </c>
      <c r="T19" s="25"/>
      <c r="U19" s="25"/>
      <c r="V19" s="25"/>
      <c r="W19" s="25" t="s">
        <v>4</v>
      </c>
      <c r="X19" s="25" t="s">
        <v>4</v>
      </c>
      <c r="Y19" s="25" t="s">
        <v>4</v>
      </c>
      <c r="Z19" s="25" t="s">
        <v>6</v>
      </c>
      <c r="AA19" s="25">
        <f t="shared" si="0"/>
        <v>436</v>
      </c>
      <c r="AB19" s="25">
        <f t="shared" si="1"/>
        <v>436</v>
      </c>
      <c r="AC19" s="25">
        <f t="shared" si="2"/>
        <v>87.2</v>
      </c>
    </row>
    <row r="20" spans="1:29" x14ac:dyDescent="0.25">
      <c r="A20" s="25">
        <v>18</v>
      </c>
      <c r="B20" s="59">
        <v>26634283</v>
      </c>
      <c r="C20" s="25" t="s">
        <v>1</v>
      </c>
      <c r="D20" s="25" t="s">
        <v>455</v>
      </c>
      <c r="E20" s="25">
        <v>301</v>
      </c>
      <c r="F20" s="25">
        <v>76</v>
      </c>
      <c r="G20" s="25" t="s">
        <v>10</v>
      </c>
      <c r="H20" s="25">
        <v>41</v>
      </c>
      <c r="I20" s="25">
        <v>81</v>
      </c>
      <c r="J20" s="25" t="s">
        <v>3</v>
      </c>
      <c r="K20" s="25">
        <v>42</v>
      </c>
      <c r="L20" s="25">
        <v>90</v>
      </c>
      <c r="M20" s="25" t="s">
        <v>4</v>
      </c>
      <c r="N20" s="25">
        <v>43</v>
      </c>
      <c r="O20" s="25">
        <v>94</v>
      </c>
      <c r="P20" s="25" t="s">
        <v>4</v>
      </c>
      <c r="Q20" s="25">
        <v>83</v>
      </c>
      <c r="R20" s="25">
        <v>82</v>
      </c>
      <c r="S20" s="25" t="s">
        <v>5</v>
      </c>
      <c r="T20" s="25">
        <v>48</v>
      </c>
      <c r="U20" s="25">
        <v>81</v>
      </c>
      <c r="V20" s="25" t="s">
        <v>5</v>
      </c>
      <c r="W20" s="25" t="s">
        <v>4</v>
      </c>
      <c r="X20" s="25" t="s">
        <v>4</v>
      </c>
      <c r="Y20" s="25" t="s">
        <v>4</v>
      </c>
      <c r="Z20" s="25" t="s">
        <v>6</v>
      </c>
      <c r="AA20" s="25">
        <f t="shared" si="0"/>
        <v>504</v>
      </c>
      <c r="AB20" s="25">
        <f t="shared" si="1"/>
        <v>423</v>
      </c>
      <c r="AC20" s="25">
        <f t="shared" si="2"/>
        <v>84.6</v>
      </c>
    </row>
    <row r="21" spans="1:29" x14ac:dyDescent="0.25">
      <c r="A21" s="58">
        <v>19</v>
      </c>
      <c r="B21" s="59">
        <v>26634284</v>
      </c>
      <c r="C21" s="25" t="s">
        <v>1</v>
      </c>
      <c r="D21" s="25" t="s">
        <v>456</v>
      </c>
      <c r="E21" s="25">
        <v>301</v>
      </c>
      <c r="F21" s="25">
        <v>80</v>
      </c>
      <c r="G21" s="25" t="s">
        <v>5</v>
      </c>
      <c r="H21" s="25">
        <v>41</v>
      </c>
      <c r="I21" s="25">
        <v>44</v>
      </c>
      <c r="J21" s="25" t="s">
        <v>19</v>
      </c>
      <c r="K21" s="25">
        <v>42</v>
      </c>
      <c r="L21" s="25">
        <v>52</v>
      </c>
      <c r="M21" s="25" t="s">
        <v>19</v>
      </c>
      <c r="N21" s="25">
        <v>43</v>
      </c>
      <c r="O21" s="25">
        <v>60</v>
      </c>
      <c r="P21" s="25" t="s">
        <v>16</v>
      </c>
      <c r="Q21" s="25">
        <v>83</v>
      </c>
      <c r="R21" s="25">
        <v>54</v>
      </c>
      <c r="S21" s="25" t="s">
        <v>19</v>
      </c>
      <c r="T21" s="25">
        <v>48</v>
      </c>
      <c r="U21" s="25">
        <v>71</v>
      </c>
      <c r="V21" s="25" t="s">
        <v>16</v>
      </c>
      <c r="W21" s="25" t="s">
        <v>4</v>
      </c>
      <c r="X21" s="25" t="s">
        <v>4</v>
      </c>
      <c r="Y21" s="25" t="s">
        <v>4</v>
      </c>
      <c r="Z21" s="25" t="s">
        <v>6</v>
      </c>
      <c r="AA21" s="25">
        <f t="shared" si="0"/>
        <v>361</v>
      </c>
      <c r="AB21" s="25">
        <f t="shared" si="1"/>
        <v>290</v>
      </c>
      <c r="AC21" s="25">
        <f t="shared" si="2"/>
        <v>58</v>
      </c>
    </row>
    <row r="22" spans="1:29" x14ac:dyDescent="0.25">
      <c r="A22" s="25">
        <v>20</v>
      </c>
      <c r="B22" s="59">
        <v>26634285</v>
      </c>
      <c r="C22" s="25" t="s">
        <v>1</v>
      </c>
      <c r="D22" s="25" t="s">
        <v>457</v>
      </c>
      <c r="E22" s="25">
        <v>301</v>
      </c>
      <c r="F22" s="25">
        <v>73</v>
      </c>
      <c r="G22" s="25" t="s">
        <v>16</v>
      </c>
      <c r="H22" s="25">
        <v>41</v>
      </c>
      <c r="I22" s="25">
        <v>58</v>
      </c>
      <c r="J22" s="25" t="s">
        <v>10</v>
      </c>
      <c r="K22" s="25">
        <v>42</v>
      </c>
      <c r="L22" s="25">
        <v>61</v>
      </c>
      <c r="M22" s="25" t="s">
        <v>16</v>
      </c>
      <c r="N22" s="25">
        <v>43</v>
      </c>
      <c r="O22" s="25">
        <v>71</v>
      </c>
      <c r="P22" s="25" t="s">
        <v>5</v>
      </c>
      <c r="Q22" s="25">
        <v>83</v>
      </c>
      <c r="R22" s="25">
        <v>73</v>
      </c>
      <c r="S22" s="25" t="s">
        <v>16</v>
      </c>
      <c r="T22" s="25">
        <v>48</v>
      </c>
      <c r="U22" s="25">
        <v>77</v>
      </c>
      <c r="V22" s="25" t="s">
        <v>10</v>
      </c>
      <c r="W22" s="25" t="s">
        <v>4</v>
      </c>
      <c r="X22" s="25" t="s">
        <v>4</v>
      </c>
      <c r="Y22" s="25" t="s">
        <v>4</v>
      </c>
      <c r="Z22" s="25" t="s">
        <v>6</v>
      </c>
      <c r="AA22" s="25">
        <f t="shared" si="0"/>
        <v>413</v>
      </c>
      <c r="AB22" s="25">
        <f t="shared" si="1"/>
        <v>336</v>
      </c>
      <c r="AC22" s="25">
        <f t="shared" si="2"/>
        <v>67.2</v>
      </c>
    </row>
    <row r="23" spans="1:29" x14ac:dyDescent="0.25">
      <c r="A23" s="58">
        <v>21</v>
      </c>
      <c r="B23" s="59">
        <v>26634286</v>
      </c>
      <c r="C23" s="25" t="s">
        <v>1</v>
      </c>
      <c r="D23" s="25" t="s">
        <v>458</v>
      </c>
      <c r="E23" s="25">
        <v>301</v>
      </c>
      <c r="F23" s="25">
        <v>52</v>
      </c>
      <c r="G23" s="25" t="s">
        <v>19</v>
      </c>
      <c r="H23" s="25">
        <v>41</v>
      </c>
      <c r="I23" s="25">
        <v>43</v>
      </c>
      <c r="J23" s="25" t="s">
        <v>19</v>
      </c>
      <c r="K23" s="25">
        <v>42</v>
      </c>
      <c r="L23" s="25">
        <v>53</v>
      </c>
      <c r="M23" s="25" t="s">
        <v>19</v>
      </c>
      <c r="N23" s="25">
        <v>43</v>
      </c>
      <c r="O23" s="25">
        <v>54</v>
      </c>
      <c r="P23" s="25" t="s">
        <v>12</v>
      </c>
      <c r="Q23" s="25">
        <v>83</v>
      </c>
      <c r="R23" s="25">
        <v>61</v>
      </c>
      <c r="S23" s="25" t="s">
        <v>19</v>
      </c>
      <c r="T23" s="25">
        <v>48</v>
      </c>
      <c r="U23" s="25">
        <v>57</v>
      </c>
      <c r="V23" s="25" t="s">
        <v>19</v>
      </c>
      <c r="W23" s="25" t="s">
        <v>3</v>
      </c>
      <c r="X23" s="25" t="s">
        <v>3</v>
      </c>
      <c r="Y23" s="25" t="s">
        <v>4</v>
      </c>
      <c r="Z23" s="25" t="s">
        <v>6</v>
      </c>
      <c r="AA23" s="25">
        <f t="shared" si="0"/>
        <v>320</v>
      </c>
      <c r="AB23" s="25">
        <f t="shared" si="1"/>
        <v>263</v>
      </c>
      <c r="AC23" s="25">
        <f t="shared" si="2"/>
        <v>52.6</v>
      </c>
    </row>
    <row r="24" spans="1:29" x14ac:dyDescent="0.25">
      <c r="A24" s="25">
        <v>22</v>
      </c>
      <c r="B24" s="59">
        <v>26634287</v>
      </c>
      <c r="C24" s="25" t="s">
        <v>1</v>
      </c>
      <c r="D24" s="25" t="s">
        <v>459</v>
      </c>
      <c r="E24" s="25">
        <v>301</v>
      </c>
      <c r="F24" s="25">
        <v>72</v>
      </c>
      <c r="G24" s="25" t="s">
        <v>16</v>
      </c>
      <c r="H24" s="25">
        <v>41</v>
      </c>
      <c r="I24" s="25">
        <v>53</v>
      </c>
      <c r="J24" s="25" t="s">
        <v>16</v>
      </c>
      <c r="K24" s="25">
        <v>42</v>
      </c>
      <c r="L24" s="25">
        <v>64</v>
      </c>
      <c r="M24" s="25" t="s">
        <v>16</v>
      </c>
      <c r="N24" s="25">
        <v>43</v>
      </c>
      <c r="O24" s="25">
        <v>69</v>
      </c>
      <c r="P24" s="25" t="s">
        <v>10</v>
      </c>
      <c r="Q24" s="25">
        <v>83</v>
      </c>
      <c r="R24" s="25">
        <v>75</v>
      </c>
      <c r="S24" s="25" t="s">
        <v>10</v>
      </c>
      <c r="T24" s="25">
        <v>48</v>
      </c>
      <c r="U24" s="25">
        <v>71</v>
      </c>
      <c r="V24" s="25" t="s">
        <v>16</v>
      </c>
      <c r="W24" s="25" t="s">
        <v>4</v>
      </c>
      <c r="X24" s="25" t="s">
        <v>4</v>
      </c>
      <c r="Y24" s="25" t="s">
        <v>4</v>
      </c>
      <c r="Z24" s="25" t="s">
        <v>6</v>
      </c>
      <c r="AA24" s="25">
        <f t="shared" si="0"/>
        <v>404</v>
      </c>
      <c r="AB24" s="25">
        <f t="shared" si="1"/>
        <v>333</v>
      </c>
      <c r="AC24" s="25">
        <f t="shared" si="2"/>
        <v>66.599999999999994</v>
      </c>
    </row>
    <row r="25" spans="1:29" x14ac:dyDescent="0.25">
      <c r="A25" s="58">
        <v>23</v>
      </c>
      <c r="B25" s="59">
        <v>26634288</v>
      </c>
      <c r="C25" s="25" t="s">
        <v>1</v>
      </c>
      <c r="D25" s="25" t="s">
        <v>460</v>
      </c>
      <c r="E25" s="25">
        <v>301</v>
      </c>
      <c r="F25" s="25">
        <v>64</v>
      </c>
      <c r="G25" s="25" t="s">
        <v>12</v>
      </c>
      <c r="H25" s="25">
        <v>41</v>
      </c>
      <c r="I25" s="25">
        <v>43</v>
      </c>
      <c r="J25" s="25" t="s">
        <v>19</v>
      </c>
      <c r="K25" s="25">
        <v>42</v>
      </c>
      <c r="L25" s="25">
        <v>62</v>
      </c>
      <c r="M25" s="25" t="s">
        <v>16</v>
      </c>
      <c r="N25" s="25">
        <v>43</v>
      </c>
      <c r="O25" s="25">
        <v>57</v>
      </c>
      <c r="P25" s="25" t="s">
        <v>12</v>
      </c>
      <c r="Q25" s="25">
        <v>83</v>
      </c>
      <c r="R25" s="25">
        <v>65</v>
      </c>
      <c r="S25" s="25" t="s">
        <v>12</v>
      </c>
      <c r="T25" s="25">
        <v>48</v>
      </c>
      <c r="U25" s="25">
        <v>69</v>
      </c>
      <c r="V25" s="25" t="s">
        <v>16</v>
      </c>
      <c r="W25" s="25" t="s">
        <v>4</v>
      </c>
      <c r="X25" s="25" t="s">
        <v>4</v>
      </c>
      <c r="Y25" s="25" t="s">
        <v>4</v>
      </c>
      <c r="Z25" s="25" t="s">
        <v>6</v>
      </c>
      <c r="AA25" s="25">
        <f t="shared" si="0"/>
        <v>360</v>
      </c>
      <c r="AB25" s="25">
        <f t="shared" si="1"/>
        <v>291</v>
      </c>
      <c r="AC25" s="25">
        <f t="shared" si="2"/>
        <v>58.2</v>
      </c>
    </row>
    <row r="26" spans="1:29" x14ac:dyDescent="0.25">
      <c r="A26" s="25">
        <v>24</v>
      </c>
      <c r="B26" s="59">
        <v>26634289</v>
      </c>
      <c r="C26" s="25" t="s">
        <v>1</v>
      </c>
      <c r="D26" s="25" t="s">
        <v>461</v>
      </c>
      <c r="E26" s="25">
        <v>301</v>
      </c>
      <c r="F26" s="25">
        <v>83</v>
      </c>
      <c r="G26" s="25" t="s">
        <v>8</v>
      </c>
      <c r="H26" s="25">
        <v>41</v>
      </c>
      <c r="I26" s="25">
        <v>96</v>
      </c>
      <c r="J26" s="25" t="s">
        <v>4</v>
      </c>
      <c r="K26" s="25">
        <v>42</v>
      </c>
      <c r="L26" s="25">
        <v>91</v>
      </c>
      <c r="M26" s="25" t="s">
        <v>4</v>
      </c>
      <c r="N26" s="25">
        <v>43</v>
      </c>
      <c r="O26" s="25">
        <v>86</v>
      </c>
      <c r="P26" s="25" t="s">
        <v>3</v>
      </c>
      <c r="Q26" s="25">
        <v>83</v>
      </c>
      <c r="R26" s="25">
        <v>78</v>
      </c>
      <c r="S26" s="25" t="s">
        <v>10</v>
      </c>
      <c r="T26" s="25">
        <v>48</v>
      </c>
      <c r="U26" s="25">
        <v>67</v>
      </c>
      <c r="V26" s="25" t="s">
        <v>12</v>
      </c>
      <c r="W26" s="25" t="s">
        <v>4</v>
      </c>
      <c r="X26" s="25" t="s">
        <v>4</v>
      </c>
      <c r="Y26" s="25" t="s">
        <v>4</v>
      </c>
      <c r="Z26" s="25" t="s">
        <v>6</v>
      </c>
      <c r="AA26" s="25">
        <f t="shared" si="0"/>
        <v>501</v>
      </c>
      <c r="AB26" s="25">
        <f t="shared" si="1"/>
        <v>434</v>
      </c>
      <c r="AC26" s="25">
        <f t="shared" si="2"/>
        <v>86.8</v>
      </c>
    </row>
    <row r="27" spans="1:29" x14ac:dyDescent="0.25">
      <c r="A27" s="58">
        <v>25</v>
      </c>
      <c r="B27" s="59">
        <v>26634290</v>
      </c>
      <c r="C27" s="25" t="s">
        <v>1</v>
      </c>
      <c r="D27" s="25" t="s">
        <v>462</v>
      </c>
      <c r="E27" s="25">
        <v>301</v>
      </c>
      <c r="F27" s="25">
        <v>76</v>
      </c>
      <c r="G27" s="25" t="s">
        <v>10</v>
      </c>
      <c r="H27" s="25">
        <v>41</v>
      </c>
      <c r="I27" s="25">
        <v>45</v>
      </c>
      <c r="J27" s="25" t="s">
        <v>19</v>
      </c>
      <c r="K27" s="25">
        <v>42</v>
      </c>
      <c r="L27" s="25">
        <v>65</v>
      </c>
      <c r="M27" s="25" t="s">
        <v>10</v>
      </c>
      <c r="N27" s="25">
        <v>43</v>
      </c>
      <c r="O27" s="25">
        <v>62</v>
      </c>
      <c r="P27" s="25" t="s">
        <v>16</v>
      </c>
      <c r="Q27" s="25">
        <v>83</v>
      </c>
      <c r="R27" s="25">
        <v>77</v>
      </c>
      <c r="S27" s="25" t="s">
        <v>10</v>
      </c>
      <c r="T27" s="25">
        <v>48</v>
      </c>
      <c r="U27" s="25">
        <v>65</v>
      </c>
      <c r="V27" s="25" t="s">
        <v>12</v>
      </c>
      <c r="W27" s="25" t="s">
        <v>4</v>
      </c>
      <c r="X27" s="25" t="s">
        <v>4</v>
      </c>
      <c r="Y27" s="25" t="s">
        <v>4</v>
      </c>
      <c r="Z27" s="25" t="s">
        <v>6</v>
      </c>
      <c r="AA27" s="25">
        <f t="shared" si="0"/>
        <v>390</v>
      </c>
      <c r="AB27" s="25">
        <f t="shared" si="1"/>
        <v>325</v>
      </c>
      <c r="AC27" s="25">
        <f t="shared" si="2"/>
        <v>65</v>
      </c>
    </row>
    <row r="28" spans="1:29" x14ac:dyDescent="0.25">
      <c r="A28" s="25">
        <v>26</v>
      </c>
      <c r="B28" s="59">
        <v>26634291</v>
      </c>
      <c r="C28" s="25" t="s">
        <v>1</v>
      </c>
      <c r="D28" s="25" t="s">
        <v>463</v>
      </c>
      <c r="E28" s="25">
        <v>301</v>
      </c>
      <c r="F28" s="25">
        <v>77</v>
      </c>
      <c r="G28" s="25" t="s">
        <v>10</v>
      </c>
      <c r="H28" s="25">
        <v>41</v>
      </c>
      <c r="I28" s="25">
        <v>44</v>
      </c>
      <c r="J28" s="25" t="s">
        <v>19</v>
      </c>
      <c r="K28" s="25">
        <v>42</v>
      </c>
      <c r="L28" s="25">
        <v>65</v>
      </c>
      <c r="M28" s="25" t="s">
        <v>10</v>
      </c>
      <c r="N28" s="25">
        <v>43</v>
      </c>
      <c r="O28" s="25">
        <v>70</v>
      </c>
      <c r="P28" s="25" t="s">
        <v>10</v>
      </c>
      <c r="Q28" s="25">
        <v>83</v>
      </c>
      <c r="R28" s="25">
        <v>79</v>
      </c>
      <c r="S28" s="25" t="s">
        <v>10</v>
      </c>
      <c r="T28" s="25">
        <v>48</v>
      </c>
      <c r="U28" s="25">
        <v>66</v>
      </c>
      <c r="V28" s="25" t="s">
        <v>12</v>
      </c>
      <c r="W28" s="25" t="s">
        <v>3</v>
      </c>
      <c r="X28" s="25" t="s">
        <v>3</v>
      </c>
      <c r="Y28" s="25" t="s">
        <v>4</v>
      </c>
      <c r="Z28" s="25" t="s">
        <v>6</v>
      </c>
      <c r="AA28" s="25">
        <f t="shared" si="0"/>
        <v>401</v>
      </c>
      <c r="AB28" s="25">
        <f t="shared" si="1"/>
        <v>335</v>
      </c>
      <c r="AC28" s="25">
        <f t="shared" si="2"/>
        <v>67</v>
      </c>
    </row>
    <row r="29" spans="1:29" x14ac:dyDescent="0.25">
      <c r="A29" s="58">
        <v>27</v>
      </c>
      <c r="B29" s="59">
        <v>26634292</v>
      </c>
      <c r="C29" s="25" t="s">
        <v>1</v>
      </c>
      <c r="D29" s="25" t="s">
        <v>464</v>
      </c>
      <c r="E29" s="25">
        <v>301</v>
      </c>
      <c r="F29" s="25">
        <v>87</v>
      </c>
      <c r="G29" s="25" t="s">
        <v>3</v>
      </c>
      <c r="H29" s="25">
        <v>41</v>
      </c>
      <c r="I29" s="25">
        <v>91</v>
      </c>
      <c r="J29" s="25" t="s">
        <v>3</v>
      </c>
      <c r="K29" s="25">
        <v>42</v>
      </c>
      <c r="L29" s="25">
        <v>93</v>
      </c>
      <c r="M29" s="25" t="s">
        <v>4</v>
      </c>
      <c r="N29" s="25">
        <v>43</v>
      </c>
      <c r="O29" s="25">
        <v>91</v>
      </c>
      <c r="P29" s="25" t="s">
        <v>3</v>
      </c>
      <c r="Q29" s="25">
        <v>83</v>
      </c>
      <c r="R29" s="25">
        <v>99</v>
      </c>
      <c r="S29" s="25" t="s">
        <v>4</v>
      </c>
      <c r="T29" s="25">
        <v>48</v>
      </c>
      <c r="U29" s="25">
        <v>90</v>
      </c>
      <c r="V29" s="25" t="s">
        <v>3</v>
      </c>
      <c r="W29" s="25" t="s">
        <v>4</v>
      </c>
      <c r="X29" s="25" t="s">
        <v>4</v>
      </c>
      <c r="Y29" s="25" t="s">
        <v>4</v>
      </c>
      <c r="Z29" s="25" t="s">
        <v>6</v>
      </c>
      <c r="AA29" s="25">
        <f t="shared" si="0"/>
        <v>551</v>
      </c>
      <c r="AB29" s="25">
        <f t="shared" si="1"/>
        <v>461</v>
      </c>
      <c r="AC29" s="25">
        <f t="shared" si="2"/>
        <v>92.2</v>
      </c>
    </row>
    <row r="30" spans="1:29" x14ac:dyDescent="0.25">
      <c r="A30" s="25">
        <v>28</v>
      </c>
      <c r="B30" s="59">
        <v>26634293</v>
      </c>
      <c r="C30" s="25" t="s">
        <v>1</v>
      </c>
      <c r="D30" s="25" t="s">
        <v>465</v>
      </c>
      <c r="E30" s="25">
        <v>301</v>
      </c>
      <c r="F30" s="25">
        <v>72</v>
      </c>
      <c r="G30" s="25" t="s">
        <v>16</v>
      </c>
      <c r="H30" s="25">
        <v>41</v>
      </c>
      <c r="I30" s="25">
        <v>45</v>
      </c>
      <c r="J30" s="25" t="s">
        <v>19</v>
      </c>
      <c r="K30" s="25">
        <v>42</v>
      </c>
      <c r="L30" s="25">
        <v>62</v>
      </c>
      <c r="M30" s="25" t="s">
        <v>16</v>
      </c>
      <c r="N30" s="25">
        <v>43</v>
      </c>
      <c r="O30" s="25">
        <v>62</v>
      </c>
      <c r="P30" s="25" t="s">
        <v>16</v>
      </c>
      <c r="Q30" s="25">
        <v>83</v>
      </c>
      <c r="R30" s="25">
        <v>97</v>
      </c>
      <c r="S30" s="25" t="s">
        <v>4</v>
      </c>
      <c r="T30" s="25">
        <v>48</v>
      </c>
      <c r="U30" s="25">
        <v>60</v>
      </c>
      <c r="V30" s="25" t="s">
        <v>12</v>
      </c>
      <c r="W30" s="25" t="s">
        <v>4</v>
      </c>
      <c r="X30" s="25" t="s">
        <v>4</v>
      </c>
      <c r="Y30" s="25" t="s">
        <v>4</v>
      </c>
      <c r="Z30" s="25" t="s">
        <v>6</v>
      </c>
      <c r="AA30" s="25">
        <f t="shared" si="0"/>
        <v>398</v>
      </c>
      <c r="AB30" s="25">
        <f t="shared" si="1"/>
        <v>338</v>
      </c>
      <c r="AC30" s="25">
        <f t="shared" si="2"/>
        <v>67.599999999999994</v>
      </c>
    </row>
    <row r="31" spans="1:29" x14ac:dyDescent="0.25">
      <c r="A31" s="58">
        <v>29</v>
      </c>
      <c r="B31" s="59">
        <v>26634294</v>
      </c>
      <c r="C31" s="25" t="s">
        <v>1</v>
      </c>
      <c r="D31" s="25" t="s">
        <v>466</v>
      </c>
      <c r="E31" s="25">
        <v>301</v>
      </c>
      <c r="F31" s="25">
        <v>74</v>
      </c>
      <c r="G31" s="25" t="s">
        <v>10</v>
      </c>
      <c r="H31" s="25">
        <v>41</v>
      </c>
      <c r="I31" s="25">
        <v>45</v>
      </c>
      <c r="J31" s="25" t="s">
        <v>19</v>
      </c>
      <c r="K31" s="25">
        <v>42</v>
      </c>
      <c r="L31" s="25">
        <v>68</v>
      </c>
      <c r="M31" s="25" t="s">
        <v>10</v>
      </c>
      <c r="N31" s="25">
        <v>43</v>
      </c>
      <c r="O31" s="25">
        <v>59</v>
      </c>
      <c r="P31" s="25" t="s">
        <v>12</v>
      </c>
      <c r="Q31" s="25">
        <v>83</v>
      </c>
      <c r="R31" s="25">
        <v>78</v>
      </c>
      <c r="S31" s="25" t="s">
        <v>10</v>
      </c>
      <c r="T31" s="25">
        <v>48</v>
      </c>
      <c r="U31" s="25">
        <v>77</v>
      </c>
      <c r="V31" s="25" t="s">
        <v>10</v>
      </c>
      <c r="W31" s="25" t="s">
        <v>4</v>
      </c>
      <c r="X31" s="25" t="s">
        <v>4</v>
      </c>
      <c r="Y31" s="25" t="s">
        <v>4</v>
      </c>
      <c r="Z31" s="25" t="s">
        <v>6</v>
      </c>
      <c r="AA31" s="25">
        <f t="shared" si="0"/>
        <v>401</v>
      </c>
      <c r="AB31" s="25">
        <f t="shared" si="1"/>
        <v>324</v>
      </c>
      <c r="AC31" s="25">
        <f t="shared" si="2"/>
        <v>64.8</v>
      </c>
    </row>
    <row r="32" spans="1:29" x14ac:dyDescent="0.25">
      <c r="A32" s="25">
        <v>30</v>
      </c>
      <c r="B32" s="59">
        <v>26634295</v>
      </c>
      <c r="C32" s="25" t="s">
        <v>1</v>
      </c>
      <c r="D32" s="25" t="s">
        <v>467</v>
      </c>
      <c r="E32" s="25">
        <v>301</v>
      </c>
      <c r="F32" s="25">
        <v>73</v>
      </c>
      <c r="G32" s="25" t="s">
        <v>16</v>
      </c>
      <c r="H32" s="25">
        <v>41</v>
      </c>
      <c r="I32" s="25">
        <v>67</v>
      </c>
      <c r="J32" s="25" t="s">
        <v>5</v>
      </c>
      <c r="K32" s="25">
        <v>42</v>
      </c>
      <c r="L32" s="25">
        <v>71</v>
      </c>
      <c r="M32" s="25" t="s">
        <v>5</v>
      </c>
      <c r="N32" s="25">
        <v>43</v>
      </c>
      <c r="O32" s="25">
        <v>70</v>
      </c>
      <c r="P32" s="25" t="s">
        <v>10</v>
      </c>
      <c r="Q32" s="25">
        <v>83</v>
      </c>
      <c r="R32" s="25">
        <v>82</v>
      </c>
      <c r="S32" s="25" t="s">
        <v>5</v>
      </c>
      <c r="T32" s="25">
        <v>48</v>
      </c>
      <c r="U32" s="25">
        <v>68</v>
      </c>
      <c r="V32" s="25" t="s">
        <v>16</v>
      </c>
      <c r="W32" s="25" t="s">
        <v>4</v>
      </c>
      <c r="X32" s="25" t="s">
        <v>4</v>
      </c>
      <c r="Y32" s="25" t="s">
        <v>4</v>
      </c>
      <c r="Z32" s="25" t="s">
        <v>6</v>
      </c>
      <c r="AA32" s="25">
        <f t="shared" si="0"/>
        <v>431</v>
      </c>
      <c r="AB32" s="25">
        <f t="shared" si="1"/>
        <v>363</v>
      </c>
      <c r="AC32" s="25">
        <f t="shared" si="2"/>
        <v>72.599999999999994</v>
      </c>
    </row>
    <row r="33" spans="1:29" x14ac:dyDescent="0.25">
      <c r="A33" s="58">
        <v>31</v>
      </c>
      <c r="B33" s="59">
        <v>26634296</v>
      </c>
      <c r="C33" s="25" t="s">
        <v>1</v>
      </c>
      <c r="D33" s="25" t="s">
        <v>468</v>
      </c>
      <c r="E33" s="25">
        <v>301</v>
      </c>
      <c r="F33" s="25">
        <v>72</v>
      </c>
      <c r="G33" s="25" t="s">
        <v>16</v>
      </c>
      <c r="H33" s="25">
        <v>42</v>
      </c>
      <c r="I33" s="25">
        <v>52</v>
      </c>
      <c r="J33" s="25" t="s">
        <v>19</v>
      </c>
      <c r="K33" s="25">
        <v>43</v>
      </c>
      <c r="L33" s="25">
        <v>51</v>
      </c>
      <c r="M33" s="25" t="s">
        <v>19</v>
      </c>
      <c r="N33" s="25">
        <v>48</v>
      </c>
      <c r="O33" s="25">
        <v>77</v>
      </c>
      <c r="P33" s="25" t="s">
        <v>10</v>
      </c>
      <c r="Q33" s="25">
        <v>83</v>
      </c>
      <c r="R33" s="25">
        <v>82</v>
      </c>
      <c r="S33" s="25" t="s">
        <v>5</v>
      </c>
      <c r="T33" s="25">
        <v>41</v>
      </c>
      <c r="U33" s="25">
        <v>28</v>
      </c>
      <c r="V33" s="25" t="s">
        <v>292</v>
      </c>
      <c r="W33" s="25" t="s">
        <v>3</v>
      </c>
      <c r="X33" s="25" t="s">
        <v>4</v>
      </c>
      <c r="Y33" s="25" t="s">
        <v>4</v>
      </c>
      <c r="Z33" s="25" t="s">
        <v>6</v>
      </c>
      <c r="AA33" s="25">
        <f t="shared" si="0"/>
        <v>362</v>
      </c>
      <c r="AB33" s="25">
        <f t="shared" si="1"/>
        <v>334</v>
      </c>
      <c r="AC33" s="25">
        <f t="shared" si="2"/>
        <v>66.8</v>
      </c>
    </row>
    <row r="34" spans="1:29" x14ac:dyDescent="0.25">
      <c r="A34" s="25">
        <v>32</v>
      </c>
      <c r="B34" s="59">
        <v>26634297</v>
      </c>
      <c r="C34" s="25" t="s">
        <v>1</v>
      </c>
      <c r="D34" s="25" t="s">
        <v>469</v>
      </c>
      <c r="E34" s="25">
        <v>301</v>
      </c>
      <c r="F34" s="25">
        <v>61</v>
      </c>
      <c r="G34" s="25" t="s">
        <v>12</v>
      </c>
      <c r="H34" s="25">
        <v>42</v>
      </c>
      <c r="I34" s="25">
        <v>60</v>
      </c>
      <c r="J34" s="25" t="s">
        <v>16</v>
      </c>
      <c r="K34" s="25">
        <v>43</v>
      </c>
      <c r="L34" s="25">
        <v>54</v>
      </c>
      <c r="M34" s="25" t="s">
        <v>12</v>
      </c>
      <c r="N34" s="25">
        <v>48</v>
      </c>
      <c r="O34" s="25">
        <v>78</v>
      </c>
      <c r="P34" s="25" t="s">
        <v>10</v>
      </c>
      <c r="Q34" s="25">
        <v>83</v>
      </c>
      <c r="R34" s="25">
        <v>66</v>
      </c>
      <c r="S34" s="25" t="s">
        <v>12</v>
      </c>
      <c r="T34" s="25">
        <v>41</v>
      </c>
      <c r="U34" s="25">
        <v>22</v>
      </c>
      <c r="V34" s="25" t="s">
        <v>292</v>
      </c>
      <c r="W34" s="25" t="s">
        <v>4</v>
      </c>
      <c r="X34" s="25" t="s">
        <v>4</v>
      </c>
      <c r="Y34" s="25" t="s">
        <v>4</v>
      </c>
      <c r="Z34" s="25" t="s">
        <v>6</v>
      </c>
      <c r="AA34" s="25">
        <f t="shared" si="0"/>
        <v>341</v>
      </c>
      <c r="AB34" s="25">
        <f t="shared" si="1"/>
        <v>319</v>
      </c>
      <c r="AC34" s="25">
        <f t="shared" si="2"/>
        <v>63.8</v>
      </c>
    </row>
    <row r="35" spans="1:29" x14ac:dyDescent="0.25">
      <c r="A35" s="58">
        <v>33</v>
      </c>
      <c r="B35" s="59">
        <v>26634298</v>
      </c>
      <c r="C35" s="25" t="s">
        <v>1</v>
      </c>
      <c r="D35" s="25" t="s">
        <v>470</v>
      </c>
      <c r="E35" s="25">
        <v>301</v>
      </c>
      <c r="F35" s="25">
        <v>72</v>
      </c>
      <c r="G35" s="25" t="s">
        <v>16</v>
      </c>
      <c r="H35" s="25">
        <v>41</v>
      </c>
      <c r="I35" s="25">
        <v>43</v>
      </c>
      <c r="J35" s="25" t="s">
        <v>19</v>
      </c>
      <c r="K35" s="25">
        <v>42</v>
      </c>
      <c r="L35" s="25">
        <v>51</v>
      </c>
      <c r="M35" s="25" t="s">
        <v>19</v>
      </c>
      <c r="N35" s="25">
        <v>43</v>
      </c>
      <c r="O35" s="25">
        <v>63</v>
      </c>
      <c r="P35" s="25" t="s">
        <v>16</v>
      </c>
      <c r="Q35" s="25">
        <v>83</v>
      </c>
      <c r="R35" s="25">
        <v>71</v>
      </c>
      <c r="S35" s="25" t="s">
        <v>16</v>
      </c>
      <c r="T35" s="25">
        <v>48</v>
      </c>
      <c r="U35" s="25">
        <v>87</v>
      </c>
      <c r="V35" s="25" t="s">
        <v>8</v>
      </c>
      <c r="W35" s="25" t="s">
        <v>4</v>
      </c>
      <c r="X35" s="25" t="s">
        <v>4</v>
      </c>
      <c r="Y35" s="25" t="s">
        <v>4</v>
      </c>
      <c r="Z35" s="25" t="s">
        <v>6</v>
      </c>
      <c r="AA35" s="25">
        <f t="shared" si="0"/>
        <v>387</v>
      </c>
      <c r="AB35" s="25">
        <f t="shared" si="1"/>
        <v>300</v>
      </c>
      <c r="AC35" s="25">
        <f t="shared" si="2"/>
        <v>60</v>
      </c>
    </row>
    <row r="36" spans="1:29" x14ac:dyDescent="0.25">
      <c r="A36" s="25">
        <v>34</v>
      </c>
      <c r="B36" s="59">
        <v>26634299</v>
      </c>
      <c r="C36" s="25" t="s">
        <v>1</v>
      </c>
      <c r="D36" s="25" t="s">
        <v>471</v>
      </c>
      <c r="E36" s="25">
        <v>301</v>
      </c>
      <c r="F36" s="25">
        <v>90</v>
      </c>
      <c r="G36" s="25" t="s">
        <v>3</v>
      </c>
      <c r="H36" s="25">
        <v>41</v>
      </c>
      <c r="I36" s="25">
        <v>84</v>
      </c>
      <c r="J36" s="25" t="s">
        <v>3</v>
      </c>
      <c r="K36" s="25">
        <v>42</v>
      </c>
      <c r="L36" s="25">
        <v>88</v>
      </c>
      <c r="M36" s="25" t="s">
        <v>3</v>
      </c>
      <c r="N36" s="25">
        <v>43</v>
      </c>
      <c r="O36" s="25">
        <v>89</v>
      </c>
      <c r="P36" s="25" t="s">
        <v>3</v>
      </c>
      <c r="Q36" s="25">
        <v>83</v>
      </c>
      <c r="R36" s="25">
        <v>91</v>
      </c>
      <c r="S36" s="25" t="s">
        <v>3</v>
      </c>
      <c r="T36" s="25">
        <v>48</v>
      </c>
      <c r="U36" s="25">
        <v>94</v>
      </c>
      <c r="V36" s="25" t="s">
        <v>4</v>
      </c>
      <c r="W36" s="25" t="s">
        <v>4</v>
      </c>
      <c r="X36" s="25" t="s">
        <v>4</v>
      </c>
      <c r="Y36" s="25" t="s">
        <v>4</v>
      </c>
      <c r="Z36" s="25" t="s">
        <v>6</v>
      </c>
      <c r="AA36" s="25">
        <f t="shared" si="0"/>
        <v>536</v>
      </c>
      <c r="AB36" s="25">
        <f t="shared" si="1"/>
        <v>442</v>
      </c>
      <c r="AC36" s="25">
        <f t="shared" si="2"/>
        <v>88.4</v>
      </c>
    </row>
    <row r="37" spans="1:29" x14ac:dyDescent="0.25">
      <c r="A37" s="58">
        <v>35</v>
      </c>
      <c r="B37" s="59">
        <v>26634300</v>
      </c>
      <c r="C37" s="25" t="s">
        <v>1</v>
      </c>
      <c r="D37" s="25" t="s">
        <v>472</v>
      </c>
      <c r="E37" s="25">
        <v>301</v>
      </c>
      <c r="F37" s="25">
        <v>77</v>
      </c>
      <c r="G37" s="25" t="s">
        <v>10</v>
      </c>
      <c r="H37" s="25">
        <v>41</v>
      </c>
      <c r="I37" s="25">
        <v>56</v>
      </c>
      <c r="J37" s="25" t="s">
        <v>16</v>
      </c>
      <c r="K37" s="25">
        <v>42</v>
      </c>
      <c r="L37" s="25">
        <v>78</v>
      </c>
      <c r="M37" s="25" t="s">
        <v>8</v>
      </c>
      <c r="N37" s="25">
        <v>43</v>
      </c>
      <c r="O37" s="25">
        <v>87</v>
      </c>
      <c r="P37" s="25" t="s">
        <v>3</v>
      </c>
      <c r="Q37" s="25">
        <v>83</v>
      </c>
      <c r="R37" s="25">
        <v>90</v>
      </c>
      <c r="S37" s="25" t="s">
        <v>3</v>
      </c>
      <c r="T37" s="25">
        <v>48</v>
      </c>
      <c r="U37" s="25">
        <v>95</v>
      </c>
      <c r="V37" s="25" t="s">
        <v>4</v>
      </c>
      <c r="W37" s="25" t="s">
        <v>4</v>
      </c>
      <c r="X37" s="25" t="s">
        <v>4</v>
      </c>
      <c r="Y37" s="25" t="s">
        <v>4</v>
      </c>
      <c r="Z37" s="25" t="s">
        <v>6</v>
      </c>
      <c r="AA37" s="25">
        <f t="shared" si="0"/>
        <v>483</v>
      </c>
      <c r="AB37" s="25">
        <f t="shared" si="1"/>
        <v>388</v>
      </c>
      <c r="AC37" s="25">
        <f t="shared" si="2"/>
        <v>77.599999999999994</v>
      </c>
    </row>
    <row r="38" spans="1:29" x14ac:dyDescent="0.25">
      <c r="A38" s="25">
        <v>36</v>
      </c>
      <c r="B38" s="59">
        <v>26634301</v>
      </c>
      <c r="C38" s="25" t="s">
        <v>1</v>
      </c>
      <c r="D38" s="25" t="s">
        <v>473</v>
      </c>
      <c r="E38" s="25">
        <v>301</v>
      </c>
      <c r="F38" s="25">
        <v>68</v>
      </c>
      <c r="G38" s="25" t="s">
        <v>16</v>
      </c>
      <c r="H38" s="25">
        <v>41</v>
      </c>
      <c r="I38" s="25">
        <v>54</v>
      </c>
      <c r="J38" s="25" t="s">
        <v>16</v>
      </c>
      <c r="K38" s="25">
        <v>42</v>
      </c>
      <c r="L38" s="25">
        <v>56</v>
      </c>
      <c r="M38" s="25" t="s">
        <v>12</v>
      </c>
      <c r="N38" s="25">
        <v>43</v>
      </c>
      <c r="O38" s="25">
        <v>64</v>
      </c>
      <c r="P38" s="25" t="s">
        <v>16</v>
      </c>
      <c r="Q38" s="25">
        <v>83</v>
      </c>
      <c r="R38" s="25">
        <v>76</v>
      </c>
      <c r="S38" s="25" t="s">
        <v>10</v>
      </c>
      <c r="T38" s="25">
        <v>48</v>
      </c>
      <c r="U38" s="25">
        <v>75</v>
      </c>
      <c r="V38" s="25" t="s">
        <v>10</v>
      </c>
      <c r="W38" s="25" t="s">
        <v>4</v>
      </c>
      <c r="X38" s="25" t="s">
        <v>4</v>
      </c>
      <c r="Y38" s="25" t="s">
        <v>4</v>
      </c>
      <c r="Z38" s="25" t="s">
        <v>6</v>
      </c>
      <c r="AA38" s="25">
        <f t="shared" si="0"/>
        <v>393</v>
      </c>
      <c r="AB38" s="25">
        <f t="shared" si="1"/>
        <v>318</v>
      </c>
      <c r="AC38" s="25">
        <f t="shared" si="2"/>
        <v>63.6</v>
      </c>
    </row>
    <row r="39" spans="1:29" x14ac:dyDescent="0.25">
      <c r="A39" s="58">
        <v>37</v>
      </c>
      <c r="B39" s="59">
        <v>26634302</v>
      </c>
      <c r="C39" s="25" t="s">
        <v>1</v>
      </c>
      <c r="D39" s="25" t="s">
        <v>474</v>
      </c>
      <c r="E39" s="25">
        <v>301</v>
      </c>
      <c r="F39" s="25">
        <v>67</v>
      </c>
      <c r="G39" s="25" t="s">
        <v>12</v>
      </c>
      <c r="H39" s="25">
        <v>41</v>
      </c>
      <c r="I39" s="25">
        <v>44</v>
      </c>
      <c r="J39" s="25" t="s">
        <v>19</v>
      </c>
      <c r="K39" s="25">
        <v>42</v>
      </c>
      <c r="L39" s="25">
        <v>56</v>
      </c>
      <c r="M39" s="25" t="s">
        <v>12</v>
      </c>
      <c r="N39" s="25">
        <v>43</v>
      </c>
      <c r="O39" s="25">
        <v>53</v>
      </c>
      <c r="P39" s="25" t="s">
        <v>19</v>
      </c>
      <c r="Q39" s="25">
        <v>83</v>
      </c>
      <c r="R39" s="25">
        <v>75</v>
      </c>
      <c r="S39" s="25" t="s">
        <v>10</v>
      </c>
      <c r="T39" s="25">
        <v>48</v>
      </c>
      <c r="U39" s="25">
        <v>76</v>
      </c>
      <c r="V39" s="25" t="s">
        <v>10</v>
      </c>
      <c r="W39" s="25" t="s">
        <v>4</v>
      </c>
      <c r="X39" s="25" t="s">
        <v>4</v>
      </c>
      <c r="Y39" s="25" t="s">
        <v>4</v>
      </c>
      <c r="Z39" s="25" t="s">
        <v>6</v>
      </c>
      <c r="AA39" s="25">
        <f t="shared" si="0"/>
        <v>371</v>
      </c>
      <c r="AB39" s="25">
        <f t="shared" si="1"/>
        <v>295</v>
      </c>
      <c r="AC39" s="25">
        <f t="shared" si="2"/>
        <v>59</v>
      </c>
    </row>
    <row r="40" spans="1:29" x14ac:dyDescent="0.25">
      <c r="A40" s="25">
        <v>38</v>
      </c>
      <c r="B40" s="59">
        <v>26634303</v>
      </c>
      <c r="C40" s="25" t="s">
        <v>1</v>
      </c>
      <c r="D40" s="25" t="s">
        <v>475</v>
      </c>
      <c r="E40" s="25">
        <v>301</v>
      </c>
      <c r="F40" s="25">
        <v>84</v>
      </c>
      <c r="G40" s="25" t="s">
        <v>8</v>
      </c>
      <c r="H40" s="25">
        <v>41</v>
      </c>
      <c r="I40" s="25">
        <v>43</v>
      </c>
      <c r="J40" s="25" t="s">
        <v>19</v>
      </c>
      <c r="K40" s="25">
        <v>42</v>
      </c>
      <c r="L40" s="25">
        <v>62</v>
      </c>
      <c r="M40" s="25" t="s">
        <v>16</v>
      </c>
      <c r="N40" s="25">
        <v>43</v>
      </c>
      <c r="O40" s="25">
        <v>51</v>
      </c>
      <c r="P40" s="25" t="s">
        <v>19</v>
      </c>
      <c r="Q40" s="25">
        <v>83</v>
      </c>
      <c r="R40" s="25">
        <v>75</v>
      </c>
      <c r="S40" s="25" t="s">
        <v>10</v>
      </c>
      <c r="T40" s="25">
        <v>48</v>
      </c>
      <c r="U40" s="25">
        <v>85</v>
      </c>
      <c r="V40" s="25" t="s">
        <v>8</v>
      </c>
      <c r="W40" s="25" t="s">
        <v>3</v>
      </c>
      <c r="X40" s="25" t="s">
        <v>3</v>
      </c>
      <c r="Y40" s="25" t="s">
        <v>4</v>
      </c>
      <c r="Z40" s="25" t="s">
        <v>6</v>
      </c>
      <c r="AA40" s="25">
        <f t="shared" si="0"/>
        <v>400</v>
      </c>
      <c r="AB40" s="25">
        <f t="shared" si="1"/>
        <v>315</v>
      </c>
      <c r="AC40" s="25">
        <f t="shared" si="2"/>
        <v>63</v>
      </c>
    </row>
    <row r="41" spans="1:29" x14ac:dyDescent="0.25">
      <c r="A41" s="58">
        <v>39</v>
      </c>
      <c r="B41" s="59">
        <v>26634304</v>
      </c>
      <c r="C41" s="25" t="s">
        <v>1</v>
      </c>
      <c r="D41" s="25" t="s">
        <v>476</v>
      </c>
      <c r="E41" s="25">
        <v>301</v>
      </c>
      <c r="F41" s="25">
        <v>64</v>
      </c>
      <c r="G41" s="25" t="s">
        <v>12</v>
      </c>
      <c r="H41" s="25">
        <v>41</v>
      </c>
      <c r="I41" s="25">
        <v>49</v>
      </c>
      <c r="J41" s="25" t="s">
        <v>12</v>
      </c>
      <c r="K41" s="25">
        <v>42</v>
      </c>
      <c r="L41" s="25">
        <v>52</v>
      </c>
      <c r="M41" s="25" t="s">
        <v>19</v>
      </c>
      <c r="N41" s="25">
        <v>43</v>
      </c>
      <c r="O41" s="25">
        <v>46</v>
      </c>
      <c r="P41" s="25" t="s">
        <v>19</v>
      </c>
      <c r="Q41" s="25">
        <v>83</v>
      </c>
      <c r="R41" s="25">
        <v>70</v>
      </c>
      <c r="S41" s="25" t="s">
        <v>16</v>
      </c>
      <c r="T41" s="25">
        <v>48</v>
      </c>
      <c r="U41" s="25">
        <v>63</v>
      </c>
      <c r="V41" s="25" t="s">
        <v>12</v>
      </c>
      <c r="W41" s="25" t="s">
        <v>3</v>
      </c>
      <c r="X41" s="25" t="s">
        <v>3</v>
      </c>
      <c r="Y41" s="25" t="s">
        <v>4</v>
      </c>
      <c r="Z41" s="25" t="s">
        <v>6</v>
      </c>
      <c r="AA41" s="25">
        <f t="shared" si="0"/>
        <v>344</v>
      </c>
      <c r="AB41" s="25">
        <f t="shared" si="1"/>
        <v>281</v>
      </c>
      <c r="AC41" s="25">
        <f t="shared" si="2"/>
        <v>56.2</v>
      </c>
    </row>
    <row r="42" spans="1:29" x14ac:dyDescent="0.25">
      <c r="A42" s="25">
        <v>40</v>
      </c>
      <c r="B42" s="59">
        <v>26634305</v>
      </c>
      <c r="C42" s="25" t="s">
        <v>1</v>
      </c>
      <c r="D42" s="25" t="s">
        <v>477</v>
      </c>
      <c r="E42" s="25">
        <v>301</v>
      </c>
      <c r="F42" s="25">
        <v>74</v>
      </c>
      <c r="G42" s="25" t="s">
        <v>10</v>
      </c>
      <c r="H42" s="25">
        <v>41</v>
      </c>
      <c r="I42" s="25">
        <v>62</v>
      </c>
      <c r="J42" s="25" t="s">
        <v>10</v>
      </c>
      <c r="K42" s="25">
        <v>42</v>
      </c>
      <c r="L42" s="25">
        <v>73</v>
      </c>
      <c r="M42" s="25" t="s">
        <v>5</v>
      </c>
      <c r="N42" s="25">
        <v>43</v>
      </c>
      <c r="O42" s="25">
        <v>81</v>
      </c>
      <c r="P42" s="25" t="s">
        <v>8</v>
      </c>
      <c r="Q42" s="25">
        <v>83</v>
      </c>
      <c r="R42" s="25">
        <v>84</v>
      </c>
      <c r="S42" s="25" t="s">
        <v>8</v>
      </c>
      <c r="T42" s="25">
        <v>48</v>
      </c>
      <c r="U42" s="25">
        <v>86</v>
      </c>
      <c r="V42" s="25" t="s">
        <v>8</v>
      </c>
      <c r="W42" s="25" t="s">
        <v>4</v>
      </c>
      <c r="X42" s="25" t="s">
        <v>4</v>
      </c>
      <c r="Y42" s="25" t="s">
        <v>4</v>
      </c>
      <c r="Z42" s="25" t="s">
        <v>6</v>
      </c>
      <c r="AA42" s="25">
        <f t="shared" si="0"/>
        <v>460</v>
      </c>
      <c r="AB42" s="25">
        <f t="shared" si="1"/>
        <v>374</v>
      </c>
      <c r="AC42" s="25">
        <f t="shared" si="2"/>
        <v>74.8</v>
      </c>
    </row>
    <row r="43" spans="1:29" x14ac:dyDescent="0.25">
      <c r="A43" s="58">
        <v>41</v>
      </c>
      <c r="B43" s="59">
        <v>26634306</v>
      </c>
      <c r="C43" s="25" t="s">
        <v>1</v>
      </c>
      <c r="D43" s="25" t="s">
        <v>478</v>
      </c>
      <c r="E43" s="25">
        <v>301</v>
      </c>
      <c r="F43" s="25">
        <v>79</v>
      </c>
      <c r="G43" s="25" t="s">
        <v>5</v>
      </c>
      <c r="H43" s="25">
        <v>41</v>
      </c>
      <c r="I43" s="25">
        <v>48</v>
      </c>
      <c r="J43" s="25" t="s">
        <v>12</v>
      </c>
      <c r="K43" s="25">
        <v>42</v>
      </c>
      <c r="L43" s="25">
        <v>64</v>
      </c>
      <c r="M43" s="25" t="s">
        <v>16</v>
      </c>
      <c r="N43" s="25">
        <v>43</v>
      </c>
      <c r="O43" s="25">
        <v>58</v>
      </c>
      <c r="P43" s="25" t="s">
        <v>12</v>
      </c>
      <c r="Q43" s="25">
        <v>83</v>
      </c>
      <c r="R43" s="25">
        <v>67</v>
      </c>
      <c r="S43" s="25" t="s">
        <v>12</v>
      </c>
      <c r="T43" s="25">
        <v>48</v>
      </c>
      <c r="U43" s="25">
        <v>91</v>
      </c>
      <c r="V43" s="25" t="s">
        <v>3</v>
      </c>
      <c r="W43" s="25" t="s">
        <v>4</v>
      </c>
      <c r="X43" s="25" t="s">
        <v>4</v>
      </c>
      <c r="Y43" s="25" t="s">
        <v>4</v>
      </c>
      <c r="Z43" s="25" t="s">
        <v>6</v>
      </c>
      <c r="AA43" s="25">
        <f t="shared" si="0"/>
        <v>407</v>
      </c>
      <c r="AB43" s="25">
        <f t="shared" si="1"/>
        <v>316</v>
      </c>
      <c r="AC43" s="25">
        <f t="shared" si="2"/>
        <v>63.2</v>
      </c>
    </row>
    <row r="44" spans="1:29" x14ac:dyDescent="0.25">
      <c r="A44" s="25">
        <v>42</v>
      </c>
      <c r="B44" s="59">
        <v>26634307</v>
      </c>
      <c r="C44" s="25" t="s">
        <v>1</v>
      </c>
      <c r="D44" s="25" t="s">
        <v>479</v>
      </c>
      <c r="E44" s="25">
        <v>301</v>
      </c>
      <c r="F44" s="25">
        <v>81</v>
      </c>
      <c r="G44" s="25" t="s">
        <v>5</v>
      </c>
      <c r="H44" s="25">
        <v>41</v>
      </c>
      <c r="I44" s="25">
        <v>43</v>
      </c>
      <c r="J44" s="25" t="s">
        <v>19</v>
      </c>
      <c r="K44" s="25">
        <v>42</v>
      </c>
      <c r="L44" s="25">
        <v>58</v>
      </c>
      <c r="M44" s="25" t="s">
        <v>12</v>
      </c>
      <c r="N44" s="25">
        <v>43</v>
      </c>
      <c r="O44" s="25">
        <v>59</v>
      </c>
      <c r="P44" s="25" t="s">
        <v>12</v>
      </c>
      <c r="Q44" s="25">
        <v>83</v>
      </c>
      <c r="R44" s="25">
        <v>63</v>
      </c>
      <c r="S44" s="25" t="s">
        <v>12</v>
      </c>
      <c r="T44" s="25">
        <v>48</v>
      </c>
      <c r="U44" s="25">
        <v>81</v>
      </c>
      <c r="V44" s="25" t="s">
        <v>5</v>
      </c>
      <c r="W44" s="25" t="s">
        <v>4</v>
      </c>
      <c r="X44" s="25" t="s">
        <v>4</v>
      </c>
      <c r="Y44" s="25" t="s">
        <v>4</v>
      </c>
      <c r="Z44" s="25" t="s">
        <v>6</v>
      </c>
      <c r="AA44" s="25">
        <f t="shared" si="0"/>
        <v>385</v>
      </c>
      <c r="AB44" s="25">
        <f t="shared" si="1"/>
        <v>304</v>
      </c>
      <c r="AC44" s="25">
        <f t="shared" si="2"/>
        <v>60.8</v>
      </c>
    </row>
    <row r="45" spans="1:29" x14ac:dyDescent="0.25">
      <c r="A45" s="58">
        <v>43</v>
      </c>
      <c r="B45" s="59">
        <v>26634308</v>
      </c>
      <c r="C45" s="25" t="s">
        <v>13</v>
      </c>
      <c r="D45" s="25" t="s">
        <v>480</v>
      </c>
      <c r="E45" s="25">
        <v>301</v>
      </c>
      <c r="F45" s="25">
        <v>85</v>
      </c>
      <c r="G45" s="25" t="s">
        <v>8</v>
      </c>
      <c r="H45" s="25">
        <v>302</v>
      </c>
      <c r="I45" s="25">
        <v>85</v>
      </c>
      <c r="J45" s="25" t="s">
        <v>3</v>
      </c>
      <c r="K45" s="25">
        <v>42</v>
      </c>
      <c r="L45" s="25">
        <v>88</v>
      </c>
      <c r="M45" s="25" t="s">
        <v>3</v>
      </c>
      <c r="N45" s="25">
        <v>43</v>
      </c>
      <c r="O45" s="25">
        <v>97</v>
      </c>
      <c r="P45" s="25" t="s">
        <v>4</v>
      </c>
      <c r="Q45" s="25">
        <v>44</v>
      </c>
      <c r="R45" s="25">
        <v>90</v>
      </c>
      <c r="S45" s="25" t="s">
        <v>3</v>
      </c>
      <c r="T45" s="25">
        <v>48</v>
      </c>
      <c r="U45" s="25">
        <v>89</v>
      </c>
      <c r="V45" s="25" t="s">
        <v>8</v>
      </c>
      <c r="W45" s="25" t="s">
        <v>4</v>
      </c>
      <c r="X45" s="25" t="s">
        <v>4</v>
      </c>
      <c r="Y45" s="25" t="s">
        <v>4</v>
      </c>
      <c r="Z45" s="25" t="s">
        <v>6</v>
      </c>
      <c r="AA45" s="25">
        <f t="shared" si="0"/>
        <v>534</v>
      </c>
      <c r="AB45" s="25">
        <f t="shared" si="1"/>
        <v>445</v>
      </c>
      <c r="AC45" s="25">
        <f t="shared" si="2"/>
        <v>89</v>
      </c>
    </row>
    <row r="46" spans="1:29" x14ac:dyDescent="0.25">
      <c r="A46" s="25">
        <v>44</v>
      </c>
      <c r="B46" s="59">
        <v>26634309</v>
      </c>
      <c r="C46" s="25" t="s">
        <v>13</v>
      </c>
      <c r="D46" s="25" t="s">
        <v>481</v>
      </c>
      <c r="E46" s="25">
        <v>301</v>
      </c>
      <c r="F46" s="25">
        <v>84</v>
      </c>
      <c r="G46" s="25" t="s">
        <v>8</v>
      </c>
      <c r="H46" s="25">
        <v>42</v>
      </c>
      <c r="I46" s="25">
        <v>90</v>
      </c>
      <c r="J46" s="25" t="s">
        <v>4</v>
      </c>
      <c r="K46" s="25">
        <v>43</v>
      </c>
      <c r="L46" s="25">
        <v>98</v>
      </c>
      <c r="M46" s="25" t="s">
        <v>4</v>
      </c>
      <c r="N46" s="25">
        <v>44</v>
      </c>
      <c r="O46" s="25">
        <v>84</v>
      </c>
      <c r="P46" s="25" t="s">
        <v>8</v>
      </c>
      <c r="Q46" s="25">
        <v>65</v>
      </c>
      <c r="R46" s="25">
        <v>95</v>
      </c>
      <c r="S46" s="25" t="s">
        <v>4</v>
      </c>
      <c r="T46" s="25">
        <v>48</v>
      </c>
      <c r="U46" s="25">
        <v>99</v>
      </c>
      <c r="V46" s="25" t="s">
        <v>4</v>
      </c>
      <c r="W46" s="25" t="s">
        <v>4</v>
      </c>
      <c r="X46" s="25" t="s">
        <v>4</v>
      </c>
      <c r="Y46" s="25" t="s">
        <v>4</v>
      </c>
      <c r="Z46" s="25" t="s">
        <v>6</v>
      </c>
      <c r="AA46" s="25">
        <f t="shared" si="0"/>
        <v>550</v>
      </c>
      <c r="AB46" s="25">
        <f t="shared" si="1"/>
        <v>451</v>
      </c>
      <c r="AC46" s="25">
        <f t="shared" si="2"/>
        <v>90.2</v>
      </c>
    </row>
    <row r="47" spans="1:29" x14ac:dyDescent="0.25">
      <c r="A47" s="58">
        <v>45</v>
      </c>
      <c r="B47" s="59">
        <v>26634310</v>
      </c>
      <c r="C47" s="25" t="s">
        <v>13</v>
      </c>
      <c r="D47" s="25" t="s">
        <v>482</v>
      </c>
      <c r="E47" s="25">
        <v>301</v>
      </c>
      <c r="F47" s="25">
        <v>78</v>
      </c>
      <c r="G47" s="25" t="s">
        <v>10</v>
      </c>
      <c r="H47" s="25">
        <v>302</v>
      </c>
      <c r="I47" s="25">
        <v>88</v>
      </c>
      <c r="J47" s="25" t="s">
        <v>3</v>
      </c>
      <c r="K47" s="25">
        <v>42</v>
      </c>
      <c r="L47" s="25">
        <v>73</v>
      </c>
      <c r="M47" s="25" t="s">
        <v>5</v>
      </c>
      <c r="N47" s="25">
        <v>43</v>
      </c>
      <c r="O47" s="25">
        <v>94</v>
      </c>
      <c r="P47" s="25" t="s">
        <v>4</v>
      </c>
      <c r="Q47" s="25">
        <v>44</v>
      </c>
      <c r="R47" s="25">
        <v>86</v>
      </c>
      <c r="S47" s="25" t="s">
        <v>3</v>
      </c>
      <c r="T47" s="25">
        <v>48</v>
      </c>
      <c r="U47" s="25">
        <v>97</v>
      </c>
      <c r="V47" s="25" t="s">
        <v>4</v>
      </c>
      <c r="W47" s="25" t="s">
        <v>3</v>
      </c>
      <c r="X47" s="25" t="s">
        <v>3</v>
      </c>
      <c r="Y47" s="25" t="s">
        <v>4</v>
      </c>
      <c r="Z47" s="25" t="s">
        <v>6</v>
      </c>
      <c r="AA47" s="25">
        <f t="shared" si="0"/>
        <v>516</v>
      </c>
      <c r="AB47" s="25">
        <f t="shared" si="1"/>
        <v>419</v>
      </c>
      <c r="AC47" s="25">
        <f t="shared" si="2"/>
        <v>83.8</v>
      </c>
    </row>
    <row r="48" spans="1:29" x14ac:dyDescent="0.25">
      <c r="A48" s="25">
        <v>46</v>
      </c>
      <c r="B48" s="59">
        <v>26634311</v>
      </c>
      <c r="C48" s="25" t="s">
        <v>13</v>
      </c>
      <c r="D48" s="25" t="s">
        <v>483</v>
      </c>
      <c r="E48" s="25">
        <v>301</v>
      </c>
      <c r="F48" s="25">
        <v>78</v>
      </c>
      <c r="G48" s="25" t="s">
        <v>10</v>
      </c>
      <c r="H48" s="25">
        <v>42</v>
      </c>
      <c r="I48" s="25">
        <v>50</v>
      </c>
      <c r="J48" s="25" t="s">
        <v>19</v>
      </c>
      <c r="K48" s="25">
        <v>44</v>
      </c>
      <c r="L48" s="25">
        <v>60</v>
      </c>
      <c r="M48" s="25" t="s">
        <v>12</v>
      </c>
      <c r="N48" s="25">
        <v>48</v>
      </c>
      <c r="O48" s="25">
        <v>78</v>
      </c>
      <c r="P48" s="25" t="s">
        <v>10</v>
      </c>
      <c r="Q48" s="25">
        <v>65</v>
      </c>
      <c r="R48" s="25">
        <v>51</v>
      </c>
      <c r="S48" s="25" t="s">
        <v>19</v>
      </c>
      <c r="T48" s="25">
        <v>43</v>
      </c>
      <c r="U48" s="25">
        <v>35</v>
      </c>
      <c r="V48" s="25" t="s">
        <v>292</v>
      </c>
      <c r="W48" s="25" t="s">
        <v>4</v>
      </c>
      <c r="X48" s="25" t="s">
        <v>4</v>
      </c>
      <c r="Y48" s="25" t="s">
        <v>4</v>
      </c>
      <c r="Z48" s="25" t="s">
        <v>6</v>
      </c>
      <c r="AA48" s="25">
        <f t="shared" si="0"/>
        <v>352</v>
      </c>
      <c r="AB48" s="25">
        <f t="shared" si="1"/>
        <v>317</v>
      </c>
      <c r="AC48" s="25">
        <f t="shared" si="2"/>
        <v>63.4</v>
      </c>
    </row>
    <row r="49" spans="1:29" x14ac:dyDescent="0.25">
      <c r="A49" s="58">
        <v>47</v>
      </c>
      <c r="B49" s="59">
        <v>26634312</v>
      </c>
      <c r="C49" s="25" t="s">
        <v>1</v>
      </c>
      <c r="D49" s="25" t="s">
        <v>484</v>
      </c>
      <c r="E49" s="25">
        <v>301</v>
      </c>
      <c r="F49" s="25">
        <v>64</v>
      </c>
      <c r="G49" s="25" t="s">
        <v>12</v>
      </c>
      <c r="H49" s="25">
        <v>302</v>
      </c>
      <c r="I49" s="25">
        <v>69</v>
      </c>
      <c r="J49" s="25" t="s">
        <v>16</v>
      </c>
      <c r="K49" s="25">
        <v>42</v>
      </c>
      <c r="L49" s="25">
        <v>69</v>
      </c>
      <c r="M49" s="25" t="s">
        <v>5</v>
      </c>
      <c r="N49" s="25">
        <v>43</v>
      </c>
      <c r="O49" s="25">
        <v>66</v>
      </c>
      <c r="P49" s="25" t="s">
        <v>10</v>
      </c>
      <c r="Q49" s="25">
        <v>44</v>
      </c>
      <c r="R49" s="25">
        <v>81</v>
      </c>
      <c r="S49" s="25" t="s">
        <v>8</v>
      </c>
      <c r="T49" s="25">
        <v>48</v>
      </c>
      <c r="U49" s="25">
        <v>91</v>
      </c>
      <c r="V49" s="25" t="s">
        <v>3</v>
      </c>
      <c r="W49" s="25" t="s">
        <v>4</v>
      </c>
      <c r="X49" s="25" t="s">
        <v>4</v>
      </c>
      <c r="Y49" s="25" t="s">
        <v>3</v>
      </c>
      <c r="Z49" s="25" t="s">
        <v>6</v>
      </c>
      <c r="AA49" s="25">
        <f t="shared" si="0"/>
        <v>440</v>
      </c>
      <c r="AB49" s="25">
        <f t="shared" si="1"/>
        <v>349</v>
      </c>
      <c r="AC49" s="25">
        <f t="shared" si="2"/>
        <v>69.8</v>
      </c>
    </row>
    <row r="50" spans="1:29" x14ac:dyDescent="0.25">
      <c r="A50" s="25">
        <v>48</v>
      </c>
      <c r="B50" s="59">
        <v>26634313</v>
      </c>
      <c r="C50" s="25" t="s">
        <v>1</v>
      </c>
      <c r="D50" s="25" t="s">
        <v>485</v>
      </c>
      <c r="E50" s="25">
        <v>301</v>
      </c>
      <c r="F50" s="25">
        <v>58</v>
      </c>
      <c r="G50" s="25" t="s">
        <v>19</v>
      </c>
      <c r="H50" s="25">
        <v>41</v>
      </c>
      <c r="I50" s="25">
        <v>44</v>
      </c>
      <c r="J50" s="25" t="s">
        <v>19</v>
      </c>
      <c r="K50" s="25">
        <v>42</v>
      </c>
      <c r="L50" s="25">
        <v>51</v>
      </c>
      <c r="M50" s="25" t="s">
        <v>19</v>
      </c>
      <c r="N50" s="25">
        <v>43</v>
      </c>
      <c r="O50" s="25">
        <v>59</v>
      </c>
      <c r="P50" s="25" t="s">
        <v>12</v>
      </c>
      <c r="Q50" s="25">
        <v>44</v>
      </c>
      <c r="R50" s="25">
        <v>57</v>
      </c>
      <c r="S50" s="25" t="s">
        <v>12</v>
      </c>
      <c r="T50" s="25">
        <v>48</v>
      </c>
      <c r="U50" s="25">
        <v>74</v>
      </c>
      <c r="V50" s="25" t="s">
        <v>16</v>
      </c>
      <c r="W50" s="25" t="s">
        <v>4</v>
      </c>
      <c r="X50" s="25" t="s">
        <v>4</v>
      </c>
      <c r="Y50" s="25" t="s">
        <v>4</v>
      </c>
      <c r="Z50" s="25" t="s">
        <v>6</v>
      </c>
      <c r="AA50" s="25">
        <f t="shared" si="0"/>
        <v>343</v>
      </c>
      <c r="AB50" s="25">
        <f t="shared" si="1"/>
        <v>269</v>
      </c>
      <c r="AC50" s="25">
        <f t="shared" si="2"/>
        <v>53.8</v>
      </c>
    </row>
    <row r="51" spans="1:29" x14ac:dyDescent="0.25">
      <c r="A51" s="58">
        <v>49</v>
      </c>
      <c r="B51" s="59">
        <v>26634314</v>
      </c>
      <c r="C51" s="25" t="s">
        <v>13</v>
      </c>
      <c r="D51" s="25" t="s">
        <v>486</v>
      </c>
      <c r="E51" s="25">
        <v>301</v>
      </c>
      <c r="F51" s="25">
        <v>82</v>
      </c>
      <c r="G51" s="25" t="s">
        <v>5</v>
      </c>
      <c r="H51" s="25">
        <v>41</v>
      </c>
      <c r="I51" s="25">
        <v>44</v>
      </c>
      <c r="J51" s="25" t="s">
        <v>19</v>
      </c>
      <c r="K51" s="25">
        <v>42</v>
      </c>
      <c r="L51" s="25">
        <v>53</v>
      </c>
      <c r="M51" s="25" t="s">
        <v>19</v>
      </c>
      <c r="N51" s="25">
        <v>43</v>
      </c>
      <c r="O51" s="25">
        <v>59</v>
      </c>
      <c r="P51" s="25" t="s">
        <v>12</v>
      </c>
      <c r="Q51" s="25">
        <v>44</v>
      </c>
      <c r="R51" s="25">
        <v>60</v>
      </c>
      <c r="S51" s="25" t="s">
        <v>12</v>
      </c>
      <c r="T51" s="25">
        <v>48</v>
      </c>
      <c r="U51" s="25">
        <v>82</v>
      </c>
      <c r="V51" s="25" t="s">
        <v>5</v>
      </c>
      <c r="W51" s="25" t="s">
        <v>3</v>
      </c>
      <c r="X51" s="25" t="s">
        <v>4</v>
      </c>
      <c r="Y51" s="25" t="s">
        <v>4</v>
      </c>
      <c r="Z51" s="25" t="s">
        <v>6</v>
      </c>
      <c r="AA51" s="25">
        <f t="shared" si="0"/>
        <v>380</v>
      </c>
      <c r="AB51" s="25">
        <f t="shared" si="1"/>
        <v>298</v>
      </c>
      <c r="AC51" s="25">
        <f t="shared" si="2"/>
        <v>59.6</v>
      </c>
    </row>
    <row r="52" spans="1:29" x14ac:dyDescent="0.25">
      <c r="A52" s="25">
        <v>50</v>
      </c>
      <c r="B52" s="59">
        <v>26634315</v>
      </c>
      <c r="C52" s="25" t="s">
        <v>13</v>
      </c>
      <c r="D52" s="25" t="s">
        <v>487</v>
      </c>
      <c r="E52" s="25">
        <v>301</v>
      </c>
      <c r="F52" s="25">
        <v>67</v>
      </c>
      <c r="G52" s="25" t="s">
        <v>12</v>
      </c>
      <c r="H52" s="25">
        <v>42</v>
      </c>
      <c r="I52" s="25">
        <v>60</v>
      </c>
      <c r="J52" s="25" t="s">
        <v>16</v>
      </c>
      <c r="K52" s="25">
        <v>43</v>
      </c>
      <c r="L52" s="25">
        <v>57</v>
      </c>
      <c r="M52" s="25" t="s">
        <v>12</v>
      </c>
      <c r="N52" s="25">
        <v>44</v>
      </c>
      <c r="O52" s="25">
        <v>61</v>
      </c>
      <c r="P52" s="25" t="s">
        <v>12</v>
      </c>
      <c r="Q52" s="25">
        <v>65</v>
      </c>
      <c r="R52" s="25">
        <v>65</v>
      </c>
      <c r="S52" s="25" t="s">
        <v>12</v>
      </c>
      <c r="T52" s="25">
        <v>48</v>
      </c>
      <c r="U52" s="25">
        <v>76</v>
      </c>
      <c r="V52" s="25" t="s">
        <v>10</v>
      </c>
      <c r="W52" s="25" t="s">
        <v>3</v>
      </c>
      <c r="X52" s="25" t="s">
        <v>3</v>
      </c>
      <c r="Y52" s="25" t="s">
        <v>3</v>
      </c>
      <c r="Z52" s="25" t="s">
        <v>6</v>
      </c>
      <c r="AA52" s="25">
        <f t="shared" si="0"/>
        <v>386</v>
      </c>
      <c r="AB52" s="25">
        <f t="shared" si="1"/>
        <v>310</v>
      </c>
      <c r="AC52" s="25">
        <f t="shared" si="2"/>
        <v>62</v>
      </c>
    </row>
    <row r="53" spans="1:29" x14ac:dyDescent="0.25">
      <c r="A53" s="58">
        <v>51</v>
      </c>
      <c r="B53" s="59">
        <v>26634316</v>
      </c>
      <c r="C53" s="25" t="s">
        <v>1</v>
      </c>
      <c r="D53" s="25" t="s">
        <v>488</v>
      </c>
      <c r="E53" s="25">
        <v>301</v>
      </c>
      <c r="F53" s="25">
        <v>83</v>
      </c>
      <c r="G53" s="25" t="s">
        <v>8</v>
      </c>
      <c r="H53" s="25">
        <v>41</v>
      </c>
      <c r="I53" s="25">
        <v>94</v>
      </c>
      <c r="J53" s="25" t="s">
        <v>4</v>
      </c>
      <c r="K53" s="25">
        <v>42</v>
      </c>
      <c r="L53" s="25">
        <v>82</v>
      </c>
      <c r="M53" s="25" t="s">
        <v>3</v>
      </c>
      <c r="N53" s="25">
        <v>43</v>
      </c>
      <c r="O53" s="25">
        <v>92</v>
      </c>
      <c r="P53" s="25" t="s">
        <v>3</v>
      </c>
      <c r="Q53" s="25">
        <v>44</v>
      </c>
      <c r="R53" s="25">
        <v>88</v>
      </c>
      <c r="S53" s="25" t="s">
        <v>3</v>
      </c>
      <c r="T53" s="25">
        <v>48</v>
      </c>
      <c r="U53" s="25">
        <v>98</v>
      </c>
      <c r="V53" s="25" t="s">
        <v>4</v>
      </c>
      <c r="W53" s="25" t="s">
        <v>4</v>
      </c>
      <c r="X53" s="25" t="s">
        <v>4</v>
      </c>
      <c r="Y53" s="25" t="s">
        <v>4</v>
      </c>
      <c r="Z53" s="25" t="s">
        <v>6</v>
      </c>
      <c r="AA53" s="25">
        <f t="shared" si="0"/>
        <v>537</v>
      </c>
      <c r="AB53" s="25">
        <f t="shared" si="1"/>
        <v>439</v>
      </c>
      <c r="AC53" s="25">
        <f t="shared" si="2"/>
        <v>87.8</v>
      </c>
    </row>
    <row r="54" spans="1:29" x14ac:dyDescent="0.25">
      <c r="A54" s="25">
        <v>52</v>
      </c>
      <c r="B54" s="59">
        <v>26634317</v>
      </c>
      <c r="C54" s="25" t="s">
        <v>1</v>
      </c>
      <c r="D54" s="25" t="s">
        <v>489</v>
      </c>
      <c r="E54" s="25">
        <v>301</v>
      </c>
      <c r="F54" s="25">
        <v>92</v>
      </c>
      <c r="G54" s="25" t="s">
        <v>4</v>
      </c>
      <c r="H54" s="25">
        <v>41</v>
      </c>
      <c r="I54" s="25">
        <v>78</v>
      </c>
      <c r="J54" s="25" t="s">
        <v>8</v>
      </c>
      <c r="K54" s="25">
        <v>42</v>
      </c>
      <c r="L54" s="25">
        <v>70</v>
      </c>
      <c r="M54" s="25" t="s">
        <v>5</v>
      </c>
      <c r="N54" s="25">
        <v>43</v>
      </c>
      <c r="O54" s="25">
        <v>62</v>
      </c>
      <c r="P54" s="25" t="s">
        <v>16</v>
      </c>
      <c r="Q54" s="25">
        <v>44</v>
      </c>
      <c r="R54" s="25">
        <v>77</v>
      </c>
      <c r="S54" s="25" t="s">
        <v>5</v>
      </c>
      <c r="T54" s="25">
        <v>48</v>
      </c>
      <c r="U54" s="25">
        <v>88</v>
      </c>
      <c r="V54" s="25" t="s">
        <v>8</v>
      </c>
      <c r="W54" s="25" t="s">
        <v>4</v>
      </c>
      <c r="X54" s="25" t="s">
        <v>4</v>
      </c>
      <c r="Y54" s="25" t="s">
        <v>3</v>
      </c>
      <c r="Z54" s="25" t="s">
        <v>6</v>
      </c>
      <c r="AA54" s="25">
        <f t="shared" si="0"/>
        <v>467</v>
      </c>
      <c r="AB54" s="25">
        <f t="shared" si="1"/>
        <v>379</v>
      </c>
      <c r="AC54" s="25">
        <f t="shared" si="2"/>
        <v>75.8</v>
      </c>
    </row>
    <row r="55" spans="1:29" x14ac:dyDescent="0.25">
      <c r="A55" s="58">
        <v>53</v>
      </c>
      <c r="B55" s="59">
        <v>26634318</v>
      </c>
      <c r="C55" s="25" t="s">
        <v>1</v>
      </c>
      <c r="D55" s="25" t="s">
        <v>490</v>
      </c>
      <c r="E55" s="25">
        <v>301</v>
      </c>
      <c r="F55" s="25">
        <v>70</v>
      </c>
      <c r="G55" s="25" t="s">
        <v>16</v>
      </c>
      <c r="H55" s="25">
        <v>41</v>
      </c>
      <c r="I55" s="25">
        <v>78</v>
      </c>
      <c r="J55" s="25" t="s">
        <v>8</v>
      </c>
      <c r="K55" s="25">
        <v>42</v>
      </c>
      <c r="L55" s="25">
        <v>82</v>
      </c>
      <c r="M55" s="25" t="s">
        <v>3</v>
      </c>
      <c r="N55" s="25">
        <v>43</v>
      </c>
      <c r="O55" s="25">
        <v>91</v>
      </c>
      <c r="P55" s="25" t="s">
        <v>3</v>
      </c>
      <c r="Q55" s="25">
        <v>44</v>
      </c>
      <c r="R55" s="25">
        <v>81</v>
      </c>
      <c r="S55" s="25" t="s">
        <v>8</v>
      </c>
      <c r="T55" s="25">
        <v>48</v>
      </c>
      <c r="U55" s="25">
        <v>82</v>
      </c>
      <c r="V55" s="25" t="s">
        <v>5</v>
      </c>
      <c r="W55" s="25" t="s">
        <v>4</v>
      </c>
      <c r="X55" s="25" t="s">
        <v>4</v>
      </c>
      <c r="Y55" s="25" t="s">
        <v>3</v>
      </c>
      <c r="Z55" s="25" t="s">
        <v>6</v>
      </c>
      <c r="AA55" s="25">
        <f t="shared" si="0"/>
        <v>484</v>
      </c>
      <c r="AB55" s="25">
        <f t="shared" si="1"/>
        <v>402</v>
      </c>
      <c r="AC55" s="25">
        <f t="shared" si="2"/>
        <v>80.400000000000006</v>
      </c>
    </row>
    <row r="56" spans="1:29" x14ac:dyDescent="0.25">
      <c r="A56" s="25">
        <v>54</v>
      </c>
      <c r="B56" s="59">
        <v>26634319</v>
      </c>
      <c r="C56" s="25" t="s">
        <v>13</v>
      </c>
      <c r="D56" s="25" t="s">
        <v>491</v>
      </c>
      <c r="E56" s="25">
        <v>301</v>
      </c>
      <c r="F56" s="25">
        <v>82</v>
      </c>
      <c r="G56" s="25" t="s">
        <v>5</v>
      </c>
      <c r="H56" s="25">
        <v>42</v>
      </c>
      <c r="I56" s="25">
        <v>58</v>
      </c>
      <c r="J56" s="25" t="s">
        <v>12</v>
      </c>
      <c r="K56" s="25">
        <v>43</v>
      </c>
      <c r="L56" s="25">
        <v>62</v>
      </c>
      <c r="M56" s="25" t="s">
        <v>16</v>
      </c>
      <c r="N56" s="25">
        <v>44</v>
      </c>
      <c r="O56" s="25">
        <v>74</v>
      </c>
      <c r="P56" s="25" t="s">
        <v>10</v>
      </c>
      <c r="Q56" s="25">
        <v>65</v>
      </c>
      <c r="R56" s="25">
        <v>80</v>
      </c>
      <c r="S56" s="25" t="s">
        <v>10</v>
      </c>
      <c r="T56" s="25">
        <v>48</v>
      </c>
      <c r="U56" s="25">
        <v>78</v>
      </c>
      <c r="V56" s="25" t="s">
        <v>10</v>
      </c>
      <c r="W56" s="25" t="s">
        <v>4</v>
      </c>
      <c r="X56" s="25" t="s">
        <v>4</v>
      </c>
      <c r="Y56" s="25" t="s">
        <v>3</v>
      </c>
      <c r="Z56" s="25" t="s">
        <v>6</v>
      </c>
      <c r="AA56" s="25">
        <f t="shared" si="0"/>
        <v>434</v>
      </c>
      <c r="AB56" s="25">
        <f t="shared" si="1"/>
        <v>356</v>
      </c>
      <c r="AC56" s="25">
        <f t="shared" si="2"/>
        <v>71.2</v>
      </c>
    </row>
    <row r="57" spans="1:29" x14ac:dyDescent="0.25">
      <c r="A57" s="58">
        <v>55</v>
      </c>
      <c r="B57" s="59">
        <v>26634320</v>
      </c>
      <c r="C57" s="25" t="s">
        <v>13</v>
      </c>
      <c r="D57" s="25" t="s">
        <v>492</v>
      </c>
      <c r="E57" s="25">
        <v>301</v>
      </c>
      <c r="F57" s="25">
        <v>85</v>
      </c>
      <c r="G57" s="25" t="s">
        <v>8</v>
      </c>
      <c r="H57" s="25">
        <v>42</v>
      </c>
      <c r="I57" s="25">
        <v>64</v>
      </c>
      <c r="J57" s="25" t="s">
        <v>16</v>
      </c>
      <c r="K57" s="25">
        <v>43</v>
      </c>
      <c r="L57" s="25">
        <v>80</v>
      </c>
      <c r="M57" s="25" t="s">
        <v>8</v>
      </c>
      <c r="N57" s="25">
        <v>44</v>
      </c>
      <c r="O57" s="25">
        <v>66</v>
      </c>
      <c r="P57" s="25" t="s">
        <v>16</v>
      </c>
      <c r="Q57" s="25">
        <v>65</v>
      </c>
      <c r="R57" s="25">
        <v>81</v>
      </c>
      <c r="S57" s="25" t="s">
        <v>5</v>
      </c>
      <c r="T57" s="25">
        <v>48</v>
      </c>
      <c r="U57" s="25">
        <v>92</v>
      </c>
      <c r="V57" s="25" t="s">
        <v>3</v>
      </c>
      <c r="W57" s="25" t="s">
        <v>4</v>
      </c>
      <c r="X57" s="25" t="s">
        <v>4</v>
      </c>
      <c r="Y57" s="25" t="s">
        <v>4</v>
      </c>
      <c r="Z57" s="25" t="s">
        <v>6</v>
      </c>
      <c r="AA57" s="25">
        <f t="shared" si="0"/>
        <v>468</v>
      </c>
      <c r="AB57" s="25">
        <f t="shared" si="1"/>
        <v>376</v>
      </c>
      <c r="AC57" s="25">
        <f t="shared" si="2"/>
        <v>75.2</v>
      </c>
    </row>
    <row r="58" spans="1:29" x14ac:dyDescent="0.25">
      <c r="A58" s="25">
        <v>56</v>
      </c>
      <c r="B58" s="59">
        <v>26634321</v>
      </c>
      <c r="C58" s="25" t="s">
        <v>13</v>
      </c>
      <c r="D58" s="25" t="s">
        <v>493</v>
      </c>
      <c r="E58" s="25">
        <v>301</v>
      </c>
      <c r="F58" s="25">
        <v>80</v>
      </c>
      <c r="G58" s="25" t="s">
        <v>5</v>
      </c>
      <c r="H58" s="25">
        <v>42</v>
      </c>
      <c r="I58" s="25">
        <v>61</v>
      </c>
      <c r="J58" s="25" t="s">
        <v>16</v>
      </c>
      <c r="K58" s="25">
        <v>43</v>
      </c>
      <c r="L58" s="25">
        <v>55</v>
      </c>
      <c r="M58" s="25" t="s">
        <v>12</v>
      </c>
      <c r="N58" s="25">
        <v>44</v>
      </c>
      <c r="O58" s="25">
        <v>54</v>
      </c>
      <c r="P58" s="25" t="s">
        <v>19</v>
      </c>
      <c r="Q58" s="25">
        <v>65</v>
      </c>
      <c r="R58" s="25">
        <v>73</v>
      </c>
      <c r="S58" s="25" t="s">
        <v>16</v>
      </c>
      <c r="T58" s="25">
        <v>48</v>
      </c>
      <c r="U58" s="25">
        <v>77</v>
      </c>
      <c r="V58" s="25" t="s">
        <v>10</v>
      </c>
      <c r="W58" s="25" t="s">
        <v>3</v>
      </c>
      <c r="X58" s="25" t="s">
        <v>4</v>
      </c>
      <c r="Y58" s="25" t="s">
        <v>3</v>
      </c>
      <c r="Z58" s="25" t="s">
        <v>6</v>
      </c>
      <c r="AA58" s="25">
        <f t="shared" si="0"/>
        <v>400</v>
      </c>
      <c r="AB58" s="25">
        <f t="shared" si="1"/>
        <v>323</v>
      </c>
      <c r="AC58" s="25">
        <f t="shared" si="2"/>
        <v>64.599999999999994</v>
      </c>
    </row>
    <row r="59" spans="1:29" x14ac:dyDescent="0.25">
      <c r="A59" s="58">
        <v>57</v>
      </c>
      <c r="B59" s="59">
        <v>26634322</v>
      </c>
      <c r="C59" s="25" t="s">
        <v>1</v>
      </c>
      <c r="D59" s="25" t="s">
        <v>494</v>
      </c>
      <c r="E59" s="25">
        <v>301</v>
      </c>
      <c r="F59" s="25">
        <v>75</v>
      </c>
      <c r="G59" s="25" t="s">
        <v>10</v>
      </c>
      <c r="H59" s="25">
        <v>42</v>
      </c>
      <c r="I59" s="25">
        <v>51</v>
      </c>
      <c r="J59" s="25" t="s">
        <v>19</v>
      </c>
      <c r="K59" s="25">
        <v>43</v>
      </c>
      <c r="L59" s="25">
        <v>60</v>
      </c>
      <c r="M59" s="25" t="s">
        <v>16</v>
      </c>
      <c r="N59" s="25">
        <v>44</v>
      </c>
      <c r="O59" s="25">
        <v>61</v>
      </c>
      <c r="P59" s="25" t="s">
        <v>12</v>
      </c>
      <c r="Q59" s="25">
        <v>65</v>
      </c>
      <c r="R59" s="25">
        <v>74</v>
      </c>
      <c r="S59" s="25" t="s">
        <v>16</v>
      </c>
      <c r="T59" s="25">
        <v>48</v>
      </c>
      <c r="U59" s="25">
        <v>80</v>
      </c>
      <c r="V59" s="25" t="s">
        <v>5</v>
      </c>
      <c r="W59" s="25" t="s">
        <v>4</v>
      </c>
      <c r="X59" s="25" t="s">
        <v>4</v>
      </c>
      <c r="Y59" s="25" t="s">
        <v>3</v>
      </c>
      <c r="Z59" s="25" t="s">
        <v>6</v>
      </c>
      <c r="AA59" s="25">
        <f t="shared" si="0"/>
        <v>401</v>
      </c>
      <c r="AB59" s="25">
        <f t="shared" si="1"/>
        <v>321</v>
      </c>
      <c r="AC59" s="25">
        <f t="shared" si="2"/>
        <v>64.2</v>
      </c>
    </row>
    <row r="60" spans="1:29" x14ac:dyDescent="0.25">
      <c r="A60" s="25">
        <v>58</v>
      </c>
      <c r="B60" s="59">
        <v>26634323</v>
      </c>
      <c r="C60" s="25" t="s">
        <v>13</v>
      </c>
      <c r="D60" s="25" t="s">
        <v>495</v>
      </c>
      <c r="E60" s="25">
        <v>301</v>
      </c>
      <c r="F60" s="25">
        <v>91</v>
      </c>
      <c r="G60" s="25" t="s">
        <v>4</v>
      </c>
      <c r="H60" s="25">
        <v>41</v>
      </c>
      <c r="I60" s="25">
        <v>81</v>
      </c>
      <c r="J60" s="25" t="s">
        <v>3</v>
      </c>
      <c r="K60" s="25">
        <v>42</v>
      </c>
      <c r="L60" s="25">
        <v>84</v>
      </c>
      <c r="M60" s="25" t="s">
        <v>3</v>
      </c>
      <c r="N60" s="25">
        <v>43</v>
      </c>
      <c r="O60" s="25">
        <v>89</v>
      </c>
      <c r="P60" s="25" t="s">
        <v>3</v>
      </c>
      <c r="Q60" s="25">
        <v>44</v>
      </c>
      <c r="R60" s="25">
        <v>84</v>
      </c>
      <c r="S60" s="25" t="s">
        <v>8</v>
      </c>
      <c r="T60" s="25">
        <v>48</v>
      </c>
      <c r="U60" s="25">
        <v>94</v>
      </c>
      <c r="V60" s="25" t="s">
        <v>4</v>
      </c>
      <c r="W60" s="25" t="s">
        <v>4</v>
      </c>
      <c r="X60" s="25" t="s">
        <v>4</v>
      </c>
      <c r="Y60" s="25" t="s">
        <v>4</v>
      </c>
      <c r="Z60" s="25" t="s">
        <v>6</v>
      </c>
      <c r="AA60" s="25">
        <f t="shared" si="0"/>
        <v>523</v>
      </c>
      <c r="AB60" s="25">
        <f t="shared" si="1"/>
        <v>429</v>
      </c>
      <c r="AC60" s="25">
        <f t="shared" si="2"/>
        <v>85.8</v>
      </c>
    </row>
    <row r="61" spans="1:29" x14ac:dyDescent="0.25">
      <c r="A61" s="58">
        <v>59</v>
      </c>
      <c r="B61" s="59">
        <v>26634324</v>
      </c>
      <c r="C61" s="25" t="s">
        <v>13</v>
      </c>
      <c r="D61" s="25" t="s">
        <v>496</v>
      </c>
      <c r="E61" s="25">
        <v>301</v>
      </c>
      <c r="F61" s="25">
        <v>94</v>
      </c>
      <c r="G61" s="25" t="s">
        <v>4</v>
      </c>
      <c r="H61" s="25">
        <v>42</v>
      </c>
      <c r="I61" s="25">
        <v>83</v>
      </c>
      <c r="J61" s="25" t="s">
        <v>3</v>
      </c>
      <c r="K61" s="25">
        <v>43</v>
      </c>
      <c r="L61" s="25">
        <v>96</v>
      </c>
      <c r="M61" s="25" t="s">
        <v>4</v>
      </c>
      <c r="N61" s="25">
        <v>44</v>
      </c>
      <c r="O61" s="25">
        <v>90</v>
      </c>
      <c r="P61" s="25" t="s">
        <v>3</v>
      </c>
      <c r="Q61" s="25">
        <v>65</v>
      </c>
      <c r="R61" s="25">
        <v>95</v>
      </c>
      <c r="S61" s="25" t="s">
        <v>4</v>
      </c>
      <c r="T61" s="25">
        <v>48</v>
      </c>
      <c r="U61" s="25">
        <v>93</v>
      </c>
      <c r="V61" s="25" t="s">
        <v>3</v>
      </c>
      <c r="W61" s="25" t="s">
        <v>4</v>
      </c>
      <c r="X61" s="25" t="s">
        <v>4</v>
      </c>
      <c r="Y61" s="25" t="s">
        <v>4</v>
      </c>
      <c r="Z61" s="25" t="s">
        <v>6</v>
      </c>
      <c r="AA61" s="25">
        <f t="shared" si="0"/>
        <v>551</v>
      </c>
      <c r="AB61" s="25">
        <f t="shared" si="1"/>
        <v>458</v>
      </c>
      <c r="AC61" s="25">
        <f t="shared" si="2"/>
        <v>91.6</v>
      </c>
    </row>
    <row r="62" spans="1:29" x14ac:dyDescent="0.25">
      <c r="A62" s="25">
        <v>60</v>
      </c>
      <c r="B62" s="59">
        <v>26634325</v>
      </c>
      <c r="C62" s="25" t="s">
        <v>13</v>
      </c>
      <c r="D62" s="25" t="s">
        <v>497</v>
      </c>
      <c r="E62" s="25">
        <v>301</v>
      </c>
      <c r="F62" s="25">
        <v>85</v>
      </c>
      <c r="G62" s="25" t="s">
        <v>8</v>
      </c>
      <c r="H62" s="25">
        <v>302</v>
      </c>
      <c r="I62" s="25">
        <v>68</v>
      </c>
      <c r="J62" s="25" t="s">
        <v>16</v>
      </c>
      <c r="K62" s="25">
        <v>42</v>
      </c>
      <c r="L62" s="25">
        <v>59</v>
      </c>
      <c r="M62" s="25" t="s">
        <v>12</v>
      </c>
      <c r="N62" s="25">
        <v>43</v>
      </c>
      <c r="O62" s="25">
        <v>58</v>
      </c>
      <c r="P62" s="25" t="s">
        <v>12</v>
      </c>
      <c r="Q62" s="25">
        <v>44</v>
      </c>
      <c r="R62" s="25">
        <v>59</v>
      </c>
      <c r="S62" s="25" t="s">
        <v>12</v>
      </c>
      <c r="T62" s="25">
        <v>48</v>
      </c>
      <c r="U62" s="25">
        <v>79</v>
      </c>
      <c r="V62" s="25" t="s">
        <v>10</v>
      </c>
      <c r="W62" s="25" t="s">
        <v>3</v>
      </c>
      <c r="X62" s="25" t="s">
        <v>4</v>
      </c>
      <c r="Y62" s="25" t="s">
        <v>3</v>
      </c>
      <c r="Z62" s="25" t="s">
        <v>6</v>
      </c>
      <c r="AA62" s="25">
        <f t="shared" si="0"/>
        <v>408</v>
      </c>
      <c r="AB62" s="25">
        <f t="shared" si="1"/>
        <v>329</v>
      </c>
      <c r="AC62" s="25">
        <f t="shared" si="2"/>
        <v>65.8</v>
      </c>
    </row>
    <row r="63" spans="1:29" x14ac:dyDescent="0.25">
      <c r="A63" s="58">
        <v>61</v>
      </c>
      <c r="B63" s="59">
        <v>26634326</v>
      </c>
      <c r="C63" s="25" t="s">
        <v>13</v>
      </c>
      <c r="D63" s="25" t="s">
        <v>498</v>
      </c>
      <c r="E63" s="25">
        <v>301</v>
      </c>
      <c r="F63" s="25">
        <v>82</v>
      </c>
      <c r="G63" s="25" t="s">
        <v>5</v>
      </c>
      <c r="H63" s="25">
        <v>302</v>
      </c>
      <c r="I63" s="25">
        <v>76</v>
      </c>
      <c r="J63" s="25" t="s">
        <v>10</v>
      </c>
      <c r="K63" s="25">
        <v>42</v>
      </c>
      <c r="L63" s="25">
        <v>54</v>
      </c>
      <c r="M63" s="25" t="s">
        <v>19</v>
      </c>
      <c r="N63" s="25">
        <v>43</v>
      </c>
      <c r="O63" s="25">
        <v>60</v>
      </c>
      <c r="P63" s="25" t="s">
        <v>16</v>
      </c>
      <c r="Q63" s="25">
        <v>44</v>
      </c>
      <c r="R63" s="25">
        <v>72</v>
      </c>
      <c r="S63" s="25" t="s">
        <v>10</v>
      </c>
      <c r="T63" s="25">
        <v>48</v>
      </c>
      <c r="U63" s="25">
        <v>79</v>
      </c>
      <c r="V63" s="25" t="s">
        <v>10</v>
      </c>
      <c r="W63" s="25" t="s">
        <v>4</v>
      </c>
      <c r="X63" s="25" t="s">
        <v>4</v>
      </c>
      <c r="Y63" s="25" t="s">
        <v>3</v>
      </c>
      <c r="Z63" s="25" t="s">
        <v>6</v>
      </c>
      <c r="AA63" s="25">
        <f t="shared" si="0"/>
        <v>423</v>
      </c>
      <c r="AB63" s="25">
        <f t="shared" si="1"/>
        <v>344</v>
      </c>
      <c r="AC63" s="25">
        <f t="shared" si="2"/>
        <v>68.8</v>
      </c>
    </row>
    <row r="64" spans="1:29" x14ac:dyDescent="0.25">
      <c r="A64" s="25">
        <v>62</v>
      </c>
      <c r="B64" s="59">
        <v>26634327</v>
      </c>
      <c r="C64" s="25" t="s">
        <v>1</v>
      </c>
      <c r="D64" s="25" t="s">
        <v>499</v>
      </c>
      <c r="E64" s="25">
        <v>301</v>
      </c>
      <c r="F64" s="25">
        <v>85</v>
      </c>
      <c r="G64" s="25" t="s">
        <v>8</v>
      </c>
      <c r="H64" s="25">
        <v>42</v>
      </c>
      <c r="I64" s="25">
        <v>64</v>
      </c>
      <c r="J64" s="25" t="s">
        <v>16</v>
      </c>
      <c r="K64" s="25">
        <v>43</v>
      </c>
      <c r="L64" s="25">
        <v>70</v>
      </c>
      <c r="M64" s="25" t="s">
        <v>10</v>
      </c>
      <c r="N64" s="25">
        <v>44</v>
      </c>
      <c r="O64" s="25">
        <v>74</v>
      </c>
      <c r="P64" s="25" t="s">
        <v>10</v>
      </c>
      <c r="Q64" s="25">
        <v>65</v>
      </c>
      <c r="R64" s="25">
        <v>80</v>
      </c>
      <c r="S64" s="25" t="s">
        <v>10</v>
      </c>
      <c r="T64" s="25">
        <v>48</v>
      </c>
      <c r="U64" s="25">
        <v>85</v>
      </c>
      <c r="V64" s="25" t="s">
        <v>8</v>
      </c>
      <c r="W64" s="25" t="s">
        <v>4</v>
      </c>
      <c r="X64" s="25" t="s">
        <v>4</v>
      </c>
      <c r="Y64" s="25" t="s">
        <v>4</v>
      </c>
      <c r="Z64" s="25" t="s">
        <v>6</v>
      </c>
      <c r="AA64" s="25">
        <f t="shared" si="0"/>
        <v>458</v>
      </c>
      <c r="AB64" s="25">
        <f t="shared" si="1"/>
        <v>373</v>
      </c>
      <c r="AC64" s="25">
        <f t="shared" si="2"/>
        <v>74.599999999999994</v>
      </c>
    </row>
    <row r="65" spans="1:29" x14ac:dyDescent="0.25">
      <c r="A65" s="58">
        <v>63</v>
      </c>
      <c r="B65" s="59">
        <v>26634328</v>
      </c>
      <c r="C65" s="25" t="s">
        <v>1</v>
      </c>
      <c r="D65" s="25" t="s">
        <v>500</v>
      </c>
      <c r="E65" s="25">
        <v>301</v>
      </c>
      <c r="F65" s="25">
        <v>75</v>
      </c>
      <c r="G65" s="25" t="s">
        <v>10</v>
      </c>
      <c r="H65" s="25">
        <v>41</v>
      </c>
      <c r="I65" s="25">
        <v>52</v>
      </c>
      <c r="J65" s="25" t="s">
        <v>16</v>
      </c>
      <c r="K65" s="25">
        <v>42</v>
      </c>
      <c r="L65" s="25">
        <v>75</v>
      </c>
      <c r="M65" s="25" t="s">
        <v>8</v>
      </c>
      <c r="N65" s="25">
        <v>43</v>
      </c>
      <c r="O65" s="25">
        <v>83</v>
      </c>
      <c r="P65" s="25" t="s">
        <v>8</v>
      </c>
      <c r="Q65" s="25">
        <v>44</v>
      </c>
      <c r="R65" s="25">
        <v>76</v>
      </c>
      <c r="S65" s="25" t="s">
        <v>5</v>
      </c>
      <c r="T65" s="25">
        <v>48</v>
      </c>
      <c r="U65" s="25">
        <v>74</v>
      </c>
      <c r="V65" s="25" t="s">
        <v>16</v>
      </c>
      <c r="W65" s="25" t="s">
        <v>3</v>
      </c>
      <c r="X65" s="25" t="s">
        <v>3</v>
      </c>
      <c r="Y65" s="25" t="s">
        <v>3</v>
      </c>
      <c r="Z65" s="25" t="s">
        <v>6</v>
      </c>
      <c r="AA65" s="25">
        <f t="shared" si="0"/>
        <v>435</v>
      </c>
      <c r="AB65" s="25">
        <f t="shared" si="1"/>
        <v>361</v>
      </c>
      <c r="AC65" s="25">
        <f t="shared" si="2"/>
        <v>72.2</v>
      </c>
    </row>
    <row r="66" spans="1:29" x14ac:dyDescent="0.25">
      <c r="A66" s="25">
        <v>64</v>
      </c>
      <c r="B66" s="59">
        <v>26634329</v>
      </c>
      <c r="C66" s="25" t="s">
        <v>13</v>
      </c>
      <c r="D66" s="25" t="s">
        <v>501</v>
      </c>
      <c r="E66" s="25">
        <v>301</v>
      </c>
      <c r="F66" s="25">
        <v>94</v>
      </c>
      <c r="G66" s="25" t="s">
        <v>4</v>
      </c>
      <c r="H66" s="25">
        <v>302</v>
      </c>
      <c r="I66" s="25">
        <v>83</v>
      </c>
      <c r="J66" s="25" t="s">
        <v>8</v>
      </c>
      <c r="K66" s="25">
        <v>42</v>
      </c>
      <c r="L66" s="25">
        <v>65</v>
      </c>
      <c r="M66" s="25" t="s">
        <v>10</v>
      </c>
      <c r="N66" s="25">
        <v>43</v>
      </c>
      <c r="O66" s="25">
        <v>92</v>
      </c>
      <c r="P66" s="25" t="s">
        <v>3</v>
      </c>
      <c r="Q66" s="25">
        <v>44</v>
      </c>
      <c r="R66" s="25">
        <v>94</v>
      </c>
      <c r="S66" s="25" t="s">
        <v>4</v>
      </c>
      <c r="T66" s="25">
        <v>48</v>
      </c>
      <c r="U66" s="25">
        <v>87</v>
      </c>
      <c r="V66" s="25" t="s">
        <v>8</v>
      </c>
      <c r="W66" s="25" t="s">
        <v>4</v>
      </c>
      <c r="X66" s="25" t="s">
        <v>4</v>
      </c>
      <c r="Y66" s="25" t="s">
        <v>4</v>
      </c>
      <c r="Z66" s="25" t="s">
        <v>6</v>
      </c>
      <c r="AA66" s="25">
        <f t="shared" si="0"/>
        <v>515</v>
      </c>
      <c r="AB66" s="25">
        <f t="shared" si="1"/>
        <v>428</v>
      </c>
      <c r="AC66" s="25">
        <f t="shared" si="2"/>
        <v>85.6</v>
      </c>
    </row>
    <row r="67" spans="1:29" x14ac:dyDescent="0.25">
      <c r="A67" s="58">
        <v>65</v>
      </c>
      <c r="B67" s="59">
        <v>26634330</v>
      </c>
      <c r="C67" s="25" t="s">
        <v>1</v>
      </c>
      <c r="D67" s="25" t="s">
        <v>502</v>
      </c>
      <c r="E67" s="25">
        <v>301</v>
      </c>
      <c r="F67" s="25">
        <v>90</v>
      </c>
      <c r="G67" s="25" t="s">
        <v>3</v>
      </c>
      <c r="H67" s="25">
        <v>41</v>
      </c>
      <c r="I67" s="25">
        <v>76</v>
      </c>
      <c r="J67" s="25" t="s">
        <v>8</v>
      </c>
      <c r="K67" s="25">
        <v>42</v>
      </c>
      <c r="L67" s="25">
        <v>75</v>
      </c>
      <c r="M67" s="25" t="s">
        <v>8</v>
      </c>
      <c r="N67" s="25">
        <v>43</v>
      </c>
      <c r="O67" s="25">
        <v>87</v>
      </c>
      <c r="P67" s="25" t="s">
        <v>3</v>
      </c>
      <c r="Q67" s="25">
        <v>44</v>
      </c>
      <c r="R67" s="25">
        <v>80</v>
      </c>
      <c r="S67" s="25" t="s">
        <v>8</v>
      </c>
      <c r="T67" s="25">
        <v>48</v>
      </c>
      <c r="U67" s="25">
        <v>78</v>
      </c>
      <c r="V67" s="25" t="s">
        <v>10</v>
      </c>
      <c r="W67" s="25" t="s">
        <v>4</v>
      </c>
      <c r="X67" s="25" t="s">
        <v>4</v>
      </c>
      <c r="Y67" s="25" t="s">
        <v>4</v>
      </c>
      <c r="Z67" s="25" t="s">
        <v>6</v>
      </c>
      <c r="AA67" s="25">
        <f t="shared" ref="AA67:AA130" si="3">SUM(F67,I67,L67,O67,R67,U67)</f>
        <v>486</v>
      </c>
      <c r="AB67" s="25">
        <f t="shared" ref="AB67:AB130" si="4">SUM(F67,I67,L67,O67,R67)</f>
        <v>408</v>
      </c>
      <c r="AC67" s="25">
        <f t="shared" ref="AC67:AC130" si="5">AB67/5</f>
        <v>81.599999999999994</v>
      </c>
    </row>
    <row r="68" spans="1:29" x14ac:dyDescent="0.25">
      <c r="A68" s="25">
        <v>66</v>
      </c>
      <c r="B68" s="59">
        <v>26634331</v>
      </c>
      <c r="C68" s="25" t="s">
        <v>13</v>
      </c>
      <c r="D68" s="25" t="s">
        <v>503</v>
      </c>
      <c r="E68" s="25">
        <v>301</v>
      </c>
      <c r="F68" s="25">
        <v>85</v>
      </c>
      <c r="G68" s="25" t="s">
        <v>8</v>
      </c>
      <c r="H68" s="25">
        <v>302</v>
      </c>
      <c r="I68" s="25">
        <v>84</v>
      </c>
      <c r="J68" s="25" t="s">
        <v>8</v>
      </c>
      <c r="K68" s="25">
        <v>42</v>
      </c>
      <c r="L68" s="25">
        <v>72</v>
      </c>
      <c r="M68" s="25" t="s">
        <v>5</v>
      </c>
      <c r="N68" s="25">
        <v>43</v>
      </c>
      <c r="O68" s="25">
        <v>91</v>
      </c>
      <c r="P68" s="25" t="s">
        <v>3</v>
      </c>
      <c r="Q68" s="25">
        <v>44</v>
      </c>
      <c r="R68" s="25">
        <v>88</v>
      </c>
      <c r="S68" s="25" t="s">
        <v>3</v>
      </c>
      <c r="T68" s="25">
        <v>48</v>
      </c>
      <c r="U68" s="25">
        <v>87</v>
      </c>
      <c r="V68" s="25" t="s">
        <v>8</v>
      </c>
      <c r="W68" s="25" t="s">
        <v>4</v>
      </c>
      <c r="X68" s="25" t="s">
        <v>4</v>
      </c>
      <c r="Y68" s="25" t="s">
        <v>4</v>
      </c>
      <c r="Z68" s="25" t="s">
        <v>6</v>
      </c>
      <c r="AA68" s="25">
        <f t="shared" si="3"/>
        <v>507</v>
      </c>
      <c r="AB68" s="25">
        <f t="shared" si="4"/>
        <v>420</v>
      </c>
      <c r="AC68" s="25">
        <f t="shared" si="5"/>
        <v>84</v>
      </c>
    </row>
    <row r="69" spans="1:29" x14ac:dyDescent="0.25">
      <c r="A69" s="58">
        <v>67</v>
      </c>
      <c r="B69" s="59">
        <v>26634332</v>
      </c>
      <c r="C69" s="25" t="s">
        <v>1</v>
      </c>
      <c r="D69" s="25" t="s">
        <v>504</v>
      </c>
      <c r="E69" s="25">
        <v>301</v>
      </c>
      <c r="F69" s="25">
        <v>86</v>
      </c>
      <c r="G69" s="25" t="s">
        <v>8</v>
      </c>
      <c r="H69" s="25">
        <v>302</v>
      </c>
      <c r="I69" s="25">
        <v>79</v>
      </c>
      <c r="J69" s="25" t="s">
        <v>5</v>
      </c>
      <c r="K69" s="25">
        <v>42</v>
      </c>
      <c r="L69" s="25">
        <v>81</v>
      </c>
      <c r="M69" s="25" t="s">
        <v>3</v>
      </c>
      <c r="N69" s="25">
        <v>43</v>
      </c>
      <c r="O69" s="25">
        <v>93</v>
      </c>
      <c r="P69" s="25" t="s">
        <v>4</v>
      </c>
      <c r="Q69" s="25">
        <v>44</v>
      </c>
      <c r="R69" s="25">
        <v>86</v>
      </c>
      <c r="S69" s="25" t="s">
        <v>3</v>
      </c>
      <c r="T69" s="25">
        <v>48</v>
      </c>
      <c r="U69" s="25">
        <v>86</v>
      </c>
      <c r="V69" s="25" t="s">
        <v>8</v>
      </c>
      <c r="W69" s="25" t="s">
        <v>4</v>
      </c>
      <c r="X69" s="25" t="s">
        <v>4</v>
      </c>
      <c r="Y69" s="25" t="s">
        <v>4</v>
      </c>
      <c r="Z69" s="25" t="s">
        <v>6</v>
      </c>
      <c r="AA69" s="25">
        <f t="shared" si="3"/>
        <v>511</v>
      </c>
      <c r="AB69" s="25">
        <f t="shared" si="4"/>
        <v>425</v>
      </c>
      <c r="AC69" s="25">
        <f t="shared" si="5"/>
        <v>85</v>
      </c>
    </row>
    <row r="70" spans="1:29" x14ac:dyDescent="0.25">
      <c r="A70" s="25">
        <v>68</v>
      </c>
      <c r="B70" s="59">
        <v>26634333</v>
      </c>
      <c r="C70" s="25" t="s">
        <v>1</v>
      </c>
      <c r="D70" s="25" t="s">
        <v>505</v>
      </c>
      <c r="E70" s="25">
        <v>301</v>
      </c>
      <c r="F70" s="25">
        <v>80</v>
      </c>
      <c r="G70" s="25" t="s">
        <v>5</v>
      </c>
      <c r="H70" s="25">
        <v>42</v>
      </c>
      <c r="I70" s="25">
        <v>77</v>
      </c>
      <c r="J70" s="25" t="s">
        <v>8</v>
      </c>
      <c r="K70" s="25">
        <v>43</v>
      </c>
      <c r="L70" s="25">
        <v>91</v>
      </c>
      <c r="M70" s="25" t="s">
        <v>3</v>
      </c>
      <c r="N70" s="25">
        <v>44</v>
      </c>
      <c r="O70" s="25">
        <v>83</v>
      </c>
      <c r="P70" s="25" t="s">
        <v>8</v>
      </c>
      <c r="Q70" s="25">
        <v>65</v>
      </c>
      <c r="R70" s="25">
        <v>90</v>
      </c>
      <c r="S70" s="25" t="s">
        <v>3</v>
      </c>
      <c r="T70" s="25">
        <v>48</v>
      </c>
      <c r="U70" s="25">
        <v>88</v>
      </c>
      <c r="V70" s="25" t="s">
        <v>8</v>
      </c>
      <c r="W70" s="25" t="s">
        <v>4</v>
      </c>
      <c r="X70" s="25" t="s">
        <v>4</v>
      </c>
      <c r="Y70" s="25" t="s">
        <v>3</v>
      </c>
      <c r="Z70" s="25" t="s">
        <v>6</v>
      </c>
      <c r="AA70" s="25">
        <f t="shared" si="3"/>
        <v>509</v>
      </c>
      <c r="AB70" s="25">
        <f t="shared" si="4"/>
        <v>421</v>
      </c>
      <c r="AC70" s="25">
        <f t="shared" si="5"/>
        <v>84.2</v>
      </c>
    </row>
    <row r="71" spans="1:29" x14ac:dyDescent="0.25">
      <c r="A71" s="58">
        <v>69</v>
      </c>
      <c r="B71" s="59">
        <v>26634334</v>
      </c>
      <c r="C71" s="25" t="s">
        <v>13</v>
      </c>
      <c r="D71" s="25" t="s">
        <v>506</v>
      </c>
      <c r="E71" s="25">
        <v>301</v>
      </c>
      <c r="F71" s="25">
        <v>74</v>
      </c>
      <c r="G71" s="25" t="s">
        <v>10</v>
      </c>
      <c r="H71" s="25">
        <v>41</v>
      </c>
      <c r="I71" s="25">
        <v>55</v>
      </c>
      <c r="J71" s="25" t="s">
        <v>16</v>
      </c>
      <c r="K71" s="25">
        <v>42</v>
      </c>
      <c r="L71" s="25">
        <v>60</v>
      </c>
      <c r="M71" s="25" t="s">
        <v>16</v>
      </c>
      <c r="N71" s="25">
        <v>43</v>
      </c>
      <c r="O71" s="25">
        <v>70</v>
      </c>
      <c r="P71" s="25" t="s">
        <v>10</v>
      </c>
      <c r="Q71" s="25">
        <v>44</v>
      </c>
      <c r="R71" s="25">
        <v>70</v>
      </c>
      <c r="S71" s="25" t="s">
        <v>10</v>
      </c>
      <c r="T71" s="25">
        <v>48</v>
      </c>
      <c r="U71" s="25">
        <v>82</v>
      </c>
      <c r="V71" s="25" t="s">
        <v>5</v>
      </c>
      <c r="W71" s="25" t="s">
        <v>4</v>
      </c>
      <c r="X71" s="25" t="s">
        <v>4</v>
      </c>
      <c r="Y71" s="25" t="s">
        <v>3</v>
      </c>
      <c r="Z71" s="25" t="s">
        <v>6</v>
      </c>
      <c r="AA71" s="25">
        <f t="shared" si="3"/>
        <v>411</v>
      </c>
      <c r="AB71" s="25">
        <f t="shared" si="4"/>
        <v>329</v>
      </c>
      <c r="AC71" s="25">
        <f t="shared" si="5"/>
        <v>65.8</v>
      </c>
    </row>
    <row r="72" spans="1:29" x14ac:dyDescent="0.25">
      <c r="A72" s="25">
        <v>70</v>
      </c>
      <c r="B72" s="59">
        <v>26634335</v>
      </c>
      <c r="C72" s="25" t="s">
        <v>1</v>
      </c>
      <c r="D72" s="25" t="s">
        <v>507</v>
      </c>
      <c r="E72" s="25">
        <v>301</v>
      </c>
      <c r="F72" s="25">
        <v>87</v>
      </c>
      <c r="G72" s="25" t="s">
        <v>3</v>
      </c>
      <c r="H72" s="25">
        <v>42</v>
      </c>
      <c r="I72" s="25">
        <v>60</v>
      </c>
      <c r="J72" s="25" t="s">
        <v>16</v>
      </c>
      <c r="K72" s="25">
        <v>43</v>
      </c>
      <c r="L72" s="25">
        <v>55</v>
      </c>
      <c r="M72" s="25" t="s">
        <v>12</v>
      </c>
      <c r="N72" s="25">
        <v>44</v>
      </c>
      <c r="O72" s="25">
        <v>68</v>
      </c>
      <c r="P72" s="25" t="s">
        <v>16</v>
      </c>
      <c r="Q72" s="25">
        <v>65</v>
      </c>
      <c r="R72" s="25">
        <v>73</v>
      </c>
      <c r="S72" s="25" t="s">
        <v>16</v>
      </c>
      <c r="T72" s="25">
        <v>48</v>
      </c>
      <c r="U72" s="25">
        <v>78</v>
      </c>
      <c r="V72" s="25" t="s">
        <v>10</v>
      </c>
      <c r="W72" s="25" t="s">
        <v>3</v>
      </c>
      <c r="X72" s="25" t="s">
        <v>3</v>
      </c>
      <c r="Y72" s="25" t="s">
        <v>3</v>
      </c>
      <c r="Z72" s="25" t="s">
        <v>6</v>
      </c>
      <c r="AA72" s="25">
        <f t="shared" si="3"/>
        <v>421</v>
      </c>
      <c r="AB72" s="25">
        <f t="shared" si="4"/>
        <v>343</v>
      </c>
      <c r="AC72" s="25">
        <f t="shared" si="5"/>
        <v>68.599999999999994</v>
      </c>
    </row>
    <row r="73" spans="1:29" x14ac:dyDescent="0.25">
      <c r="A73" s="58">
        <v>71</v>
      </c>
      <c r="B73" s="59">
        <v>26634336</v>
      </c>
      <c r="C73" s="25" t="s">
        <v>13</v>
      </c>
      <c r="D73" s="25" t="s">
        <v>508</v>
      </c>
      <c r="E73" s="25">
        <v>301</v>
      </c>
      <c r="F73" s="25">
        <v>85</v>
      </c>
      <c r="G73" s="25" t="s">
        <v>8</v>
      </c>
      <c r="H73" s="25">
        <v>41</v>
      </c>
      <c r="I73" s="25">
        <v>59</v>
      </c>
      <c r="J73" s="25" t="s">
        <v>10</v>
      </c>
      <c r="K73" s="25">
        <v>42</v>
      </c>
      <c r="L73" s="25">
        <v>58</v>
      </c>
      <c r="M73" s="25" t="s">
        <v>12</v>
      </c>
      <c r="N73" s="25">
        <v>43</v>
      </c>
      <c r="O73" s="25">
        <v>68</v>
      </c>
      <c r="P73" s="25" t="s">
        <v>10</v>
      </c>
      <c r="Q73" s="25">
        <v>44</v>
      </c>
      <c r="R73" s="25">
        <v>76</v>
      </c>
      <c r="S73" s="25" t="s">
        <v>5</v>
      </c>
      <c r="T73" s="25">
        <v>48</v>
      </c>
      <c r="U73" s="25">
        <v>90</v>
      </c>
      <c r="V73" s="25" t="s">
        <v>3</v>
      </c>
      <c r="W73" s="25" t="s">
        <v>4</v>
      </c>
      <c r="X73" s="25" t="s">
        <v>4</v>
      </c>
      <c r="Y73" s="25" t="s">
        <v>3</v>
      </c>
      <c r="Z73" s="25" t="s">
        <v>6</v>
      </c>
      <c r="AA73" s="25">
        <f t="shared" si="3"/>
        <v>436</v>
      </c>
      <c r="AB73" s="25">
        <f t="shared" si="4"/>
        <v>346</v>
      </c>
      <c r="AC73" s="25">
        <f t="shared" si="5"/>
        <v>69.2</v>
      </c>
    </row>
    <row r="74" spans="1:29" x14ac:dyDescent="0.25">
      <c r="A74" s="25">
        <v>72</v>
      </c>
      <c r="B74" s="59">
        <v>26634337</v>
      </c>
      <c r="C74" s="25" t="s">
        <v>13</v>
      </c>
      <c r="D74" s="25" t="s">
        <v>509</v>
      </c>
      <c r="E74" s="25">
        <v>301</v>
      </c>
      <c r="F74" s="25">
        <v>75</v>
      </c>
      <c r="G74" s="25" t="s">
        <v>10</v>
      </c>
      <c r="H74" s="25">
        <v>41</v>
      </c>
      <c r="I74" s="25">
        <v>47</v>
      </c>
      <c r="J74" s="25" t="s">
        <v>12</v>
      </c>
      <c r="K74" s="25">
        <v>42</v>
      </c>
      <c r="L74" s="25">
        <v>59</v>
      </c>
      <c r="M74" s="25" t="s">
        <v>12</v>
      </c>
      <c r="N74" s="25">
        <v>43</v>
      </c>
      <c r="O74" s="25">
        <v>71</v>
      </c>
      <c r="P74" s="25" t="s">
        <v>5</v>
      </c>
      <c r="Q74" s="25">
        <v>44</v>
      </c>
      <c r="R74" s="25">
        <v>56</v>
      </c>
      <c r="S74" s="25" t="s">
        <v>12</v>
      </c>
      <c r="T74" s="25">
        <v>48</v>
      </c>
      <c r="U74" s="25">
        <v>79</v>
      </c>
      <c r="V74" s="25" t="s">
        <v>10</v>
      </c>
      <c r="W74" s="25" t="s">
        <v>4</v>
      </c>
      <c r="X74" s="25" t="s">
        <v>4</v>
      </c>
      <c r="Y74" s="25" t="s">
        <v>3</v>
      </c>
      <c r="Z74" s="25" t="s">
        <v>6</v>
      </c>
      <c r="AA74" s="25">
        <f t="shared" si="3"/>
        <v>387</v>
      </c>
      <c r="AB74" s="25">
        <f t="shared" si="4"/>
        <v>308</v>
      </c>
      <c r="AC74" s="25">
        <f t="shared" si="5"/>
        <v>61.6</v>
      </c>
    </row>
    <row r="75" spans="1:29" x14ac:dyDescent="0.25">
      <c r="A75" s="58">
        <v>73</v>
      </c>
      <c r="B75" s="59">
        <v>26634338</v>
      </c>
      <c r="C75" s="25" t="s">
        <v>13</v>
      </c>
      <c r="D75" s="25" t="s">
        <v>510</v>
      </c>
      <c r="E75" s="25">
        <v>301</v>
      </c>
      <c r="F75" s="25">
        <v>81</v>
      </c>
      <c r="G75" s="25" t="s">
        <v>5</v>
      </c>
      <c r="H75" s="25">
        <v>41</v>
      </c>
      <c r="I75" s="25">
        <v>45</v>
      </c>
      <c r="J75" s="25" t="s">
        <v>19</v>
      </c>
      <c r="K75" s="25">
        <v>42</v>
      </c>
      <c r="L75" s="25">
        <v>60</v>
      </c>
      <c r="M75" s="25" t="s">
        <v>16</v>
      </c>
      <c r="N75" s="25">
        <v>43</v>
      </c>
      <c r="O75" s="25">
        <v>63</v>
      </c>
      <c r="P75" s="25" t="s">
        <v>16</v>
      </c>
      <c r="Q75" s="25">
        <v>44</v>
      </c>
      <c r="R75" s="25">
        <v>72</v>
      </c>
      <c r="S75" s="25" t="s">
        <v>10</v>
      </c>
      <c r="T75" s="25">
        <v>48</v>
      </c>
      <c r="U75" s="25">
        <v>83</v>
      </c>
      <c r="V75" s="25" t="s">
        <v>5</v>
      </c>
      <c r="W75" s="25" t="s">
        <v>4</v>
      </c>
      <c r="X75" s="25" t="s">
        <v>4</v>
      </c>
      <c r="Y75" s="25" t="s">
        <v>4</v>
      </c>
      <c r="Z75" s="25" t="s">
        <v>6</v>
      </c>
      <c r="AA75" s="25">
        <f t="shared" si="3"/>
        <v>404</v>
      </c>
      <c r="AB75" s="25">
        <f t="shared" si="4"/>
        <v>321</v>
      </c>
      <c r="AC75" s="25">
        <f t="shared" si="5"/>
        <v>64.2</v>
      </c>
    </row>
    <row r="76" spans="1:29" x14ac:dyDescent="0.25">
      <c r="A76" s="25">
        <v>74</v>
      </c>
      <c r="B76" s="59">
        <v>26634339</v>
      </c>
      <c r="C76" s="25" t="s">
        <v>1</v>
      </c>
      <c r="D76" s="25" t="s">
        <v>511</v>
      </c>
      <c r="E76" s="25">
        <v>301</v>
      </c>
      <c r="F76" s="25">
        <v>88</v>
      </c>
      <c r="G76" s="25" t="s">
        <v>3</v>
      </c>
      <c r="H76" s="25">
        <v>41</v>
      </c>
      <c r="I76" s="25">
        <v>78</v>
      </c>
      <c r="J76" s="25" t="s">
        <v>8</v>
      </c>
      <c r="K76" s="25">
        <v>42</v>
      </c>
      <c r="L76" s="25">
        <v>95</v>
      </c>
      <c r="M76" s="25" t="s">
        <v>4</v>
      </c>
      <c r="N76" s="25">
        <v>43</v>
      </c>
      <c r="O76" s="25">
        <v>97</v>
      </c>
      <c r="P76" s="25" t="s">
        <v>4</v>
      </c>
      <c r="Q76" s="25">
        <v>44</v>
      </c>
      <c r="R76" s="25">
        <v>85</v>
      </c>
      <c r="S76" s="25" t="s">
        <v>8</v>
      </c>
      <c r="T76" s="25">
        <v>48</v>
      </c>
      <c r="U76" s="25">
        <v>87</v>
      </c>
      <c r="V76" s="25" t="s">
        <v>8</v>
      </c>
      <c r="W76" s="25" t="s">
        <v>3</v>
      </c>
      <c r="X76" s="25" t="s">
        <v>3</v>
      </c>
      <c r="Y76" s="25" t="s">
        <v>4</v>
      </c>
      <c r="Z76" s="25" t="s">
        <v>6</v>
      </c>
      <c r="AA76" s="25">
        <f t="shared" si="3"/>
        <v>530</v>
      </c>
      <c r="AB76" s="25">
        <f t="shared" si="4"/>
        <v>443</v>
      </c>
      <c r="AC76" s="25">
        <f t="shared" si="5"/>
        <v>88.6</v>
      </c>
    </row>
    <row r="77" spans="1:29" x14ac:dyDescent="0.25">
      <c r="A77" s="58">
        <v>75</v>
      </c>
      <c r="B77" s="59">
        <v>26634340</v>
      </c>
      <c r="C77" s="25" t="s">
        <v>1</v>
      </c>
      <c r="D77" s="25" t="s">
        <v>512</v>
      </c>
      <c r="E77" s="25">
        <v>301</v>
      </c>
      <c r="F77" s="25">
        <v>83</v>
      </c>
      <c r="G77" s="25" t="s">
        <v>8</v>
      </c>
      <c r="H77" s="25">
        <v>42</v>
      </c>
      <c r="I77" s="25">
        <v>66</v>
      </c>
      <c r="J77" s="25" t="s">
        <v>10</v>
      </c>
      <c r="K77" s="25">
        <v>43</v>
      </c>
      <c r="L77" s="25">
        <v>79</v>
      </c>
      <c r="M77" s="25" t="s">
        <v>8</v>
      </c>
      <c r="N77" s="25">
        <v>44</v>
      </c>
      <c r="O77" s="25">
        <v>75</v>
      </c>
      <c r="P77" s="25" t="s">
        <v>5</v>
      </c>
      <c r="Q77" s="25">
        <v>65</v>
      </c>
      <c r="R77" s="25">
        <v>85</v>
      </c>
      <c r="S77" s="25" t="s">
        <v>5</v>
      </c>
      <c r="T77" s="25">
        <v>48</v>
      </c>
      <c r="U77" s="25">
        <v>90</v>
      </c>
      <c r="V77" s="25" t="s">
        <v>3</v>
      </c>
      <c r="W77" s="25" t="s">
        <v>3</v>
      </c>
      <c r="X77" s="25" t="s">
        <v>3</v>
      </c>
      <c r="Y77" s="25" t="s">
        <v>3</v>
      </c>
      <c r="Z77" s="25" t="s">
        <v>6</v>
      </c>
      <c r="AA77" s="25">
        <f t="shared" si="3"/>
        <v>478</v>
      </c>
      <c r="AB77" s="25">
        <f t="shared" si="4"/>
        <v>388</v>
      </c>
      <c r="AC77" s="25">
        <f t="shared" si="5"/>
        <v>77.599999999999994</v>
      </c>
    </row>
    <row r="78" spans="1:29" x14ac:dyDescent="0.25">
      <c r="A78" s="25">
        <v>76</v>
      </c>
      <c r="B78" s="59">
        <v>26634341</v>
      </c>
      <c r="C78" s="25" t="s">
        <v>1</v>
      </c>
      <c r="D78" s="25" t="s">
        <v>513</v>
      </c>
      <c r="E78" s="25">
        <v>301</v>
      </c>
      <c r="F78" s="25">
        <v>76</v>
      </c>
      <c r="G78" s="25" t="s">
        <v>10</v>
      </c>
      <c r="H78" s="25">
        <v>41</v>
      </c>
      <c r="I78" s="25">
        <v>47</v>
      </c>
      <c r="J78" s="25" t="s">
        <v>12</v>
      </c>
      <c r="K78" s="25">
        <v>42</v>
      </c>
      <c r="L78" s="25">
        <v>61</v>
      </c>
      <c r="M78" s="25" t="s">
        <v>16</v>
      </c>
      <c r="N78" s="25">
        <v>43</v>
      </c>
      <c r="O78" s="25">
        <v>59</v>
      </c>
      <c r="P78" s="25" t="s">
        <v>12</v>
      </c>
      <c r="Q78" s="25">
        <v>44</v>
      </c>
      <c r="R78" s="25">
        <v>70</v>
      </c>
      <c r="S78" s="25" t="s">
        <v>10</v>
      </c>
      <c r="T78" s="25">
        <v>48</v>
      </c>
      <c r="U78" s="25">
        <v>92</v>
      </c>
      <c r="V78" s="25" t="s">
        <v>3</v>
      </c>
      <c r="W78" s="25" t="s">
        <v>4</v>
      </c>
      <c r="X78" s="25" t="s">
        <v>4</v>
      </c>
      <c r="Y78" s="25" t="s">
        <v>4</v>
      </c>
      <c r="Z78" s="25" t="s">
        <v>6</v>
      </c>
      <c r="AA78" s="25">
        <f t="shared" si="3"/>
        <v>405</v>
      </c>
      <c r="AB78" s="25">
        <f t="shared" si="4"/>
        <v>313</v>
      </c>
      <c r="AC78" s="25">
        <f t="shared" si="5"/>
        <v>62.6</v>
      </c>
    </row>
    <row r="79" spans="1:29" x14ac:dyDescent="0.25">
      <c r="A79" s="58">
        <v>77</v>
      </c>
      <c r="B79" s="59">
        <v>26634342</v>
      </c>
      <c r="C79" s="25" t="s">
        <v>13</v>
      </c>
      <c r="D79" s="25" t="s">
        <v>514</v>
      </c>
      <c r="E79" s="25">
        <v>301</v>
      </c>
      <c r="F79" s="25">
        <v>82</v>
      </c>
      <c r="G79" s="25" t="s">
        <v>5</v>
      </c>
      <c r="H79" s="25">
        <v>302</v>
      </c>
      <c r="I79" s="25">
        <v>81</v>
      </c>
      <c r="J79" s="25" t="s">
        <v>5</v>
      </c>
      <c r="K79" s="25">
        <v>42</v>
      </c>
      <c r="L79" s="25">
        <v>61</v>
      </c>
      <c r="M79" s="25" t="s">
        <v>16</v>
      </c>
      <c r="N79" s="25">
        <v>43</v>
      </c>
      <c r="O79" s="25">
        <v>70</v>
      </c>
      <c r="P79" s="25" t="s">
        <v>10</v>
      </c>
      <c r="Q79" s="25">
        <v>44</v>
      </c>
      <c r="R79" s="25">
        <v>71</v>
      </c>
      <c r="S79" s="25" t="s">
        <v>10</v>
      </c>
      <c r="T79" s="25">
        <v>48</v>
      </c>
      <c r="U79" s="25">
        <v>90</v>
      </c>
      <c r="V79" s="25" t="s">
        <v>3</v>
      </c>
      <c r="W79" s="25" t="s">
        <v>4</v>
      </c>
      <c r="X79" s="25" t="s">
        <v>4</v>
      </c>
      <c r="Y79" s="25" t="s">
        <v>4</v>
      </c>
      <c r="Z79" s="25" t="s">
        <v>6</v>
      </c>
      <c r="AA79" s="25">
        <f t="shared" si="3"/>
        <v>455</v>
      </c>
      <c r="AB79" s="25">
        <f t="shared" si="4"/>
        <v>365</v>
      </c>
      <c r="AC79" s="25">
        <f t="shared" si="5"/>
        <v>73</v>
      </c>
    </row>
    <row r="80" spans="1:29" x14ac:dyDescent="0.25">
      <c r="A80" s="25">
        <v>78</v>
      </c>
      <c r="B80" s="59">
        <v>26634343</v>
      </c>
      <c r="C80" s="25" t="s">
        <v>1</v>
      </c>
      <c r="D80" s="25" t="s">
        <v>515</v>
      </c>
      <c r="E80" s="25">
        <v>301</v>
      </c>
      <c r="F80" s="25">
        <v>76</v>
      </c>
      <c r="G80" s="25" t="s">
        <v>10</v>
      </c>
      <c r="H80" s="25">
        <v>41</v>
      </c>
      <c r="I80" s="25">
        <v>43</v>
      </c>
      <c r="J80" s="25" t="s">
        <v>19</v>
      </c>
      <c r="K80" s="25">
        <v>42</v>
      </c>
      <c r="L80" s="25">
        <v>61</v>
      </c>
      <c r="M80" s="25" t="s">
        <v>16</v>
      </c>
      <c r="N80" s="25">
        <v>43</v>
      </c>
      <c r="O80" s="25">
        <v>65</v>
      </c>
      <c r="P80" s="25" t="s">
        <v>10</v>
      </c>
      <c r="Q80" s="25">
        <v>44</v>
      </c>
      <c r="R80" s="25">
        <v>77</v>
      </c>
      <c r="S80" s="25" t="s">
        <v>5</v>
      </c>
      <c r="T80" s="25">
        <v>48</v>
      </c>
      <c r="U80" s="25">
        <v>89</v>
      </c>
      <c r="V80" s="25" t="s">
        <v>8</v>
      </c>
      <c r="W80" s="25" t="s">
        <v>3</v>
      </c>
      <c r="X80" s="25" t="s">
        <v>3</v>
      </c>
      <c r="Y80" s="25" t="s">
        <v>3</v>
      </c>
      <c r="Z80" s="25" t="s">
        <v>6</v>
      </c>
      <c r="AA80" s="25">
        <f t="shared" si="3"/>
        <v>411</v>
      </c>
      <c r="AB80" s="25">
        <f t="shared" si="4"/>
        <v>322</v>
      </c>
      <c r="AC80" s="25">
        <f t="shared" si="5"/>
        <v>64.400000000000006</v>
      </c>
    </row>
    <row r="81" spans="1:29" x14ac:dyDescent="0.25">
      <c r="A81" s="58">
        <v>79</v>
      </c>
      <c r="B81" s="59">
        <v>26634344</v>
      </c>
      <c r="C81" s="25" t="s">
        <v>1</v>
      </c>
      <c r="D81" s="25" t="s">
        <v>516</v>
      </c>
      <c r="E81" s="25">
        <v>301</v>
      </c>
      <c r="F81" s="25">
        <v>65</v>
      </c>
      <c r="G81" s="25" t="s">
        <v>12</v>
      </c>
      <c r="H81" s="25">
        <v>42</v>
      </c>
      <c r="I81" s="25">
        <v>51</v>
      </c>
      <c r="J81" s="25" t="s">
        <v>19</v>
      </c>
      <c r="K81" s="25">
        <v>43</v>
      </c>
      <c r="L81" s="25">
        <v>64</v>
      </c>
      <c r="M81" s="25" t="s">
        <v>16</v>
      </c>
      <c r="N81" s="25">
        <v>44</v>
      </c>
      <c r="O81" s="25">
        <v>71</v>
      </c>
      <c r="P81" s="25" t="s">
        <v>10</v>
      </c>
      <c r="Q81" s="25">
        <v>65</v>
      </c>
      <c r="R81" s="25">
        <v>85</v>
      </c>
      <c r="S81" s="25" t="s">
        <v>5</v>
      </c>
      <c r="T81" s="25">
        <v>48</v>
      </c>
      <c r="U81" s="25">
        <v>82</v>
      </c>
      <c r="V81" s="25" t="s">
        <v>5</v>
      </c>
      <c r="W81" s="25" t="s">
        <v>4</v>
      </c>
      <c r="X81" s="25" t="s">
        <v>4</v>
      </c>
      <c r="Y81" s="25" t="s">
        <v>4</v>
      </c>
      <c r="Z81" s="25" t="s">
        <v>6</v>
      </c>
      <c r="AA81" s="25">
        <f t="shared" si="3"/>
        <v>418</v>
      </c>
      <c r="AB81" s="25">
        <f t="shared" si="4"/>
        <v>336</v>
      </c>
      <c r="AC81" s="25">
        <f t="shared" si="5"/>
        <v>67.2</v>
      </c>
    </row>
    <row r="82" spans="1:29" x14ac:dyDescent="0.25">
      <c r="A82" s="25">
        <v>80</v>
      </c>
      <c r="B82" s="59">
        <v>26634345</v>
      </c>
      <c r="C82" s="25" t="s">
        <v>1</v>
      </c>
      <c r="D82" s="25" t="s">
        <v>517</v>
      </c>
      <c r="E82" s="25">
        <v>301</v>
      </c>
      <c r="F82" s="25">
        <v>86</v>
      </c>
      <c r="G82" s="25" t="s">
        <v>8</v>
      </c>
      <c r="H82" s="25">
        <v>42</v>
      </c>
      <c r="I82" s="25">
        <v>94</v>
      </c>
      <c r="J82" s="25" t="s">
        <v>4</v>
      </c>
      <c r="K82" s="25">
        <v>43</v>
      </c>
      <c r="L82" s="25">
        <v>94</v>
      </c>
      <c r="M82" s="25" t="s">
        <v>4</v>
      </c>
      <c r="N82" s="25">
        <v>44</v>
      </c>
      <c r="O82" s="25">
        <v>91</v>
      </c>
      <c r="P82" s="25" t="s">
        <v>3</v>
      </c>
      <c r="Q82" s="25">
        <v>65</v>
      </c>
      <c r="R82" s="25">
        <v>93</v>
      </c>
      <c r="S82" s="25" t="s">
        <v>3</v>
      </c>
      <c r="T82" s="25">
        <v>48</v>
      </c>
      <c r="U82" s="25">
        <v>94</v>
      </c>
      <c r="V82" s="25" t="s">
        <v>4</v>
      </c>
      <c r="W82" s="25" t="s">
        <v>4</v>
      </c>
      <c r="X82" s="25" t="s">
        <v>4</v>
      </c>
      <c r="Y82" s="25" t="s">
        <v>3</v>
      </c>
      <c r="Z82" s="25" t="s">
        <v>6</v>
      </c>
      <c r="AA82" s="25">
        <f t="shared" si="3"/>
        <v>552</v>
      </c>
      <c r="AB82" s="25">
        <f t="shared" si="4"/>
        <v>458</v>
      </c>
      <c r="AC82" s="25">
        <f t="shared" si="5"/>
        <v>91.6</v>
      </c>
    </row>
    <row r="83" spans="1:29" x14ac:dyDescent="0.25">
      <c r="A83" s="58">
        <v>81</v>
      </c>
      <c r="B83" s="59">
        <v>26634346</v>
      </c>
      <c r="C83" s="25" t="s">
        <v>13</v>
      </c>
      <c r="D83" s="25" t="s">
        <v>518</v>
      </c>
      <c r="E83" s="25">
        <v>301</v>
      </c>
      <c r="F83" s="25">
        <v>89</v>
      </c>
      <c r="G83" s="25" t="s">
        <v>3</v>
      </c>
      <c r="H83" s="25">
        <v>30</v>
      </c>
      <c r="I83" s="25">
        <v>95</v>
      </c>
      <c r="J83" s="25" t="s">
        <v>4</v>
      </c>
      <c r="K83" s="25">
        <v>41</v>
      </c>
      <c r="L83" s="25">
        <v>63</v>
      </c>
      <c r="M83" s="25" t="s">
        <v>10</v>
      </c>
      <c r="N83" s="25">
        <v>54</v>
      </c>
      <c r="O83" s="25">
        <v>88</v>
      </c>
      <c r="P83" s="25" t="s">
        <v>3</v>
      </c>
      <c r="Q83" s="25">
        <v>55</v>
      </c>
      <c r="R83" s="25">
        <v>90</v>
      </c>
      <c r="S83" s="25" t="s">
        <v>3</v>
      </c>
      <c r="T83" s="25">
        <v>48</v>
      </c>
      <c r="U83" s="25">
        <v>98</v>
      </c>
      <c r="V83" s="25" t="s">
        <v>4</v>
      </c>
      <c r="W83" s="25" t="s">
        <v>4</v>
      </c>
      <c r="X83" s="25" t="s">
        <v>4</v>
      </c>
      <c r="Y83" s="25" t="s">
        <v>4</v>
      </c>
      <c r="Z83" s="25" t="s">
        <v>6</v>
      </c>
      <c r="AA83" s="25">
        <f t="shared" si="3"/>
        <v>523</v>
      </c>
      <c r="AB83" s="25">
        <f t="shared" si="4"/>
        <v>425</v>
      </c>
      <c r="AC83" s="25">
        <f t="shared" si="5"/>
        <v>85</v>
      </c>
    </row>
    <row r="84" spans="1:29" x14ac:dyDescent="0.25">
      <c r="A84" s="25">
        <v>82</v>
      </c>
      <c r="B84" s="59">
        <v>26634347</v>
      </c>
      <c r="C84" s="25" t="s">
        <v>13</v>
      </c>
      <c r="D84" s="25" t="s">
        <v>519</v>
      </c>
      <c r="E84" s="25">
        <v>301</v>
      </c>
      <c r="F84" s="25">
        <v>90</v>
      </c>
      <c r="G84" s="25" t="s">
        <v>3</v>
      </c>
      <c r="H84" s="25">
        <v>30</v>
      </c>
      <c r="I84" s="25">
        <v>97</v>
      </c>
      <c r="J84" s="25" t="s">
        <v>4</v>
      </c>
      <c r="K84" s="25">
        <v>41</v>
      </c>
      <c r="L84" s="25">
        <v>76</v>
      </c>
      <c r="M84" s="25" t="s">
        <v>8</v>
      </c>
      <c r="N84" s="25">
        <v>54</v>
      </c>
      <c r="O84" s="25">
        <v>95</v>
      </c>
      <c r="P84" s="25" t="s">
        <v>4</v>
      </c>
      <c r="Q84" s="25">
        <v>55</v>
      </c>
      <c r="R84" s="25">
        <v>89</v>
      </c>
      <c r="S84" s="25" t="s">
        <v>3</v>
      </c>
      <c r="T84" s="25">
        <v>48</v>
      </c>
      <c r="U84" s="25">
        <v>95</v>
      </c>
      <c r="V84" s="25" t="s">
        <v>4</v>
      </c>
      <c r="W84" s="25" t="s">
        <v>3</v>
      </c>
      <c r="X84" s="25" t="s">
        <v>3</v>
      </c>
      <c r="Y84" s="25" t="s">
        <v>4</v>
      </c>
      <c r="Z84" s="25" t="s">
        <v>6</v>
      </c>
      <c r="AA84" s="25">
        <f t="shared" si="3"/>
        <v>542</v>
      </c>
      <c r="AB84" s="25">
        <f t="shared" si="4"/>
        <v>447</v>
      </c>
      <c r="AC84" s="25">
        <f t="shared" si="5"/>
        <v>89.4</v>
      </c>
    </row>
    <row r="85" spans="1:29" x14ac:dyDescent="0.25">
      <c r="A85" s="58">
        <v>83</v>
      </c>
      <c r="B85" s="59">
        <v>26634348</v>
      </c>
      <c r="C85" s="25" t="s">
        <v>1</v>
      </c>
      <c r="D85" s="25" t="s">
        <v>520</v>
      </c>
      <c r="E85" s="25">
        <v>301</v>
      </c>
      <c r="F85" s="25">
        <v>80</v>
      </c>
      <c r="G85" s="25" t="s">
        <v>5</v>
      </c>
      <c r="H85" s="25">
        <v>30</v>
      </c>
      <c r="I85" s="25">
        <v>89</v>
      </c>
      <c r="J85" s="25" t="s">
        <v>4</v>
      </c>
      <c r="K85" s="25">
        <v>41</v>
      </c>
      <c r="L85" s="25">
        <v>71</v>
      </c>
      <c r="M85" s="25" t="s">
        <v>5</v>
      </c>
      <c r="N85" s="25">
        <v>54</v>
      </c>
      <c r="O85" s="25">
        <v>85</v>
      </c>
      <c r="P85" s="25" t="s">
        <v>8</v>
      </c>
      <c r="Q85" s="25">
        <v>55</v>
      </c>
      <c r="R85" s="25">
        <v>87</v>
      </c>
      <c r="S85" s="25" t="s">
        <v>3</v>
      </c>
      <c r="T85" s="25">
        <v>48</v>
      </c>
      <c r="U85" s="25">
        <v>96</v>
      </c>
      <c r="V85" s="25" t="s">
        <v>4</v>
      </c>
      <c r="W85" s="25" t="s">
        <v>4</v>
      </c>
      <c r="X85" s="25" t="s">
        <v>4</v>
      </c>
      <c r="Y85" s="25" t="s">
        <v>4</v>
      </c>
      <c r="Z85" s="25" t="s">
        <v>6</v>
      </c>
      <c r="AA85" s="25">
        <f t="shared" si="3"/>
        <v>508</v>
      </c>
      <c r="AB85" s="25">
        <f t="shared" si="4"/>
        <v>412</v>
      </c>
      <c r="AC85" s="25">
        <f t="shared" si="5"/>
        <v>82.4</v>
      </c>
    </row>
    <row r="86" spans="1:29" x14ac:dyDescent="0.25">
      <c r="A86" s="25">
        <v>84</v>
      </c>
      <c r="B86" s="59">
        <v>26634349</v>
      </c>
      <c r="C86" s="25" t="s">
        <v>13</v>
      </c>
      <c r="D86" s="25" t="s">
        <v>521</v>
      </c>
      <c r="E86" s="25">
        <v>301</v>
      </c>
      <c r="F86" s="25">
        <v>89</v>
      </c>
      <c r="G86" s="25" t="s">
        <v>3</v>
      </c>
      <c r="H86" s="25">
        <v>30</v>
      </c>
      <c r="I86" s="25">
        <v>74</v>
      </c>
      <c r="J86" s="25" t="s">
        <v>8</v>
      </c>
      <c r="K86" s="25">
        <v>41</v>
      </c>
      <c r="L86" s="25">
        <v>51</v>
      </c>
      <c r="M86" s="25" t="s">
        <v>16</v>
      </c>
      <c r="N86" s="25">
        <v>54</v>
      </c>
      <c r="O86" s="25">
        <v>82</v>
      </c>
      <c r="P86" s="25" t="s">
        <v>8</v>
      </c>
      <c r="Q86" s="25">
        <v>55</v>
      </c>
      <c r="R86" s="25">
        <v>90</v>
      </c>
      <c r="S86" s="25" t="s">
        <v>3</v>
      </c>
      <c r="T86" s="25">
        <v>48</v>
      </c>
      <c r="U86" s="25">
        <v>88</v>
      </c>
      <c r="V86" s="25" t="s">
        <v>8</v>
      </c>
      <c r="W86" s="25" t="s">
        <v>3</v>
      </c>
      <c r="X86" s="25" t="s">
        <v>3</v>
      </c>
      <c r="Y86" s="25" t="s">
        <v>4</v>
      </c>
      <c r="Z86" s="25" t="s">
        <v>6</v>
      </c>
      <c r="AA86" s="25">
        <f t="shared" si="3"/>
        <v>474</v>
      </c>
      <c r="AB86" s="25">
        <f t="shared" si="4"/>
        <v>386</v>
      </c>
      <c r="AC86" s="25">
        <f t="shared" si="5"/>
        <v>77.2</v>
      </c>
    </row>
    <row r="87" spans="1:29" x14ac:dyDescent="0.25">
      <c r="A87" s="58">
        <v>85</v>
      </c>
      <c r="B87" s="59">
        <v>26634350</v>
      </c>
      <c r="C87" s="25" t="s">
        <v>1</v>
      </c>
      <c r="D87" s="25" t="s">
        <v>522</v>
      </c>
      <c r="E87" s="25">
        <v>301</v>
      </c>
      <c r="F87" s="25">
        <v>90</v>
      </c>
      <c r="G87" s="25" t="s">
        <v>3</v>
      </c>
      <c r="H87" s="25">
        <v>30</v>
      </c>
      <c r="I87" s="25">
        <v>91</v>
      </c>
      <c r="J87" s="25" t="s">
        <v>4</v>
      </c>
      <c r="K87" s="25">
        <v>41</v>
      </c>
      <c r="L87" s="25">
        <v>58</v>
      </c>
      <c r="M87" s="25" t="s">
        <v>10</v>
      </c>
      <c r="N87" s="25">
        <v>54</v>
      </c>
      <c r="O87" s="25">
        <v>91</v>
      </c>
      <c r="P87" s="25" t="s">
        <v>3</v>
      </c>
      <c r="Q87" s="25">
        <v>55</v>
      </c>
      <c r="R87" s="25">
        <v>93</v>
      </c>
      <c r="S87" s="25" t="s">
        <v>4</v>
      </c>
      <c r="T87" s="25">
        <v>48</v>
      </c>
      <c r="U87" s="25">
        <v>93</v>
      </c>
      <c r="V87" s="25" t="s">
        <v>3</v>
      </c>
      <c r="W87" s="25" t="s">
        <v>4</v>
      </c>
      <c r="X87" s="25" t="s">
        <v>4</v>
      </c>
      <c r="Y87" s="25" t="s">
        <v>4</v>
      </c>
      <c r="Z87" s="25" t="s">
        <v>6</v>
      </c>
      <c r="AA87" s="25">
        <f t="shared" si="3"/>
        <v>516</v>
      </c>
      <c r="AB87" s="25">
        <f t="shared" si="4"/>
        <v>423</v>
      </c>
      <c r="AC87" s="25">
        <f t="shared" si="5"/>
        <v>84.6</v>
      </c>
    </row>
    <row r="88" spans="1:29" x14ac:dyDescent="0.25">
      <c r="A88" s="25">
        <v>86</v>
      </c>
      <c r="B88" s="59">
        <v>26634351</v>
      </c>
      <c r="C88" s="25" t="s">
        <v>1</v>
      </c>
      <c r="D88" s="25" t="s">
        <v>523</v>
      </c>
      <c r="E88" s="25">
        <v>301</v>
      </c>
      <c r="F88" s="25">
        <v>82</v>
      </c>
      <c r="G88" s="25" t="s">
        <v>5</v>
      </c>
      <c r="H88" s="25">
        <v>30</v>
      </c>
      <c r="I88" s="25">
        <v>61</v>
      </c>
      <c r="J88" s="25" t="s">
        <v>16</v>
      </c>
      <c r="K88" s="25">
        <v>41</v>
      </c>
      <c r="L88" s="25">
        <v>54</v>
      </c>
      <c r="M88" s="25" t="s">
        <v>16</v>
      </c>
      <c r="N88" s="25">
        <v>54</v>
      </c>
      <c r="O88" s="25">
        <v>61</v>
      </c>
      <c r="P88" s="25" t="s">
        <v>16</v>
      </c>
      <c r="Q88" s="25">
        <v>55</v>
      </c>
      <c r="R88" s="25">
        <v>81</v>
      </c>
      <c r="S88" s="25" t="s">
        <v>8</v>
      </c>
      <c r="T88" s="25">
        <v>48</v>
      </c>
      <c r="U88" s="25">
        <v>61</v>
      </c>
      <c r="V88" s="25" t="s">
        <v>12</v>
      </c>
      <c r="W88" s="25" t="s">
        <v>4</v>
      </c>
      <c r="X88" s="25" t="s">
        <v>4</v>
      </c>
      <c r="Y88" s="25" t="s">
        <v>4</v>
      </c>
      <c r="Z88" s="25" t="s">
        <v>6</v>
      </c>
      <c r="AA88" s="25">
        <f t="shared" si="3"/>
        <v>400</v>
      </c>
      <c r="AB88" s="25">
        <f t="shared" si="4"/>
        <v>339</v>
      </c>
      <c r="AC88" s="25">
        <f t="shared" si="5"/>
        <v>67.8</v>
      </c>
    </row>
    <row r="89" spans="1:29" x14ac:dyDescent="0.25">
      <c r="A89" s="58">
        <v>87</v>
      </c>
      <c r="B89" s="59">
        <v>26634352</v>
      </c>
      <c r="C89" s="25" t="s">
        <v>1</v>
      </c>
      <c r="D89" s="25" t="s">
        <v>469</v>
      </c>
      <c r="E89" s="25">
        <v>301</v>
      </c>
      <c r="F89" s="25">
        <v>85</v>
      </c>
      <c r="G89" s="25" t="s">
        <v>8</v>
      </c>
      <c r="H89" s="25">
        <v>30</v>
      </c>
      <c r="I89" s="25">
        <v>99</v>
      </c>
      <c r="J89" s="25" t="s">
        <v>4</v>
      </c>
      <c r="K89" s="25">
        <v>41</v>
      </c>
      <c r="L89" s="25">
        <v>93</v>
      </c>
      <c r="M89" s="25" t="s">
        <v>4</v>
      </c>
      <c r="N89" s="25">
        <v>54</v>
      </c>
      <c r="O89" s="25">
        <v>93</v>
      </c>
      <c r="P89" s="25" t="s">
        <v>3</v>
      </c>
      <c r="Q89" s="25">
        <v>55</v>
      </c>
      <c r="R89" s="25">
        <v>93</v>
      </c>
      <c r="S89" s="25" t="s">
        <v>4</v>
      </c>
      <c r="T89" s="25">
        <v>48</v>
      </c>
      <c r="U89" s="25">
        <v>91</v>
      </c>
      <c r="V89" s="25" t="s">
        <v>3</v>
      </c>
      <c r="W89" s="25" t="s">
        <v>4</v>
      </c>
      <c r="X89" s="25" t="s">
        <v>4</v>
      </c>
      <c r="Y89" s="25" t="s">
        <v>4</v>
      </c>
      <c r="Z89" s="25" t="s">
        <v>6</v>
      </c>
      <c r="AA89" s="25">
        <f t="shared" si="3"/>
        <v>554</v>
      </c>
      <c r="AB89" s="25">
        <f t="shared" si="4"/>
        <v>463</v>
      </c>
      <c r="AC89" s="25">
        <f t="shared" si="5"/>
        <v>92.6</v>
      </c>
    </row>
    <row r="90" spans="1:29" x14ac:dyDescent="0.25">
      <c r="A90" s="25">
        <v>88</v>
      </c>
      <c r="B90" s="59">
        <v>26634353</v>
      </c>
      <c r="C90" s="25" t="s">
        <v>1</v>
      </c>
      <c r="D90" s="25" t="s">
        <v>524</v>
      </c>
      <c r="E90" s="25">
        <v>301</v>
      </c>
      <c r="F90" s="25">
        <v>88</v>
      </c>
      <c r="G90" s="25" t="s">
        <v>3</v>
      </c>
      <c r="H90" s="25">
        <v>30</v>
      </c>
      <c r="I90" s="25">
        <v>79</v>
      </c>
      <c r="J90" s="25" t="s">
        <v>8</v>
      </c>
      <c r="K90" s="25">
        <v>41</v>
      </c>
      <c r="L90" s="25">
        <v>56</v>
      </c>
      <c r="M90" s="25" t="s">
        <v>16</v>
      </c>
      <c r="N90" s="25">
        <v>54</v>
      </c>
      <c r="O90" s="25">
        <v>87</v>
      </c>
      <c r="P90" s="25" t="s">
        <v>3</v>
      </c>
      <c r="Q90" s="25">
        <v>55</v>
      </c>
      <c r="R90" s="25">
        <v>82</v>
      </c>
      <c r="S90" s="25" t="s">
        <v>8</v>
      </c>
      <c r="T90" s="25">
        <v>48</v>
      </c>
      <c r="U90" s="25">
        <v>86</v>
      </c>
      <c r="V90" s="25" t="s">
        <v>8</v>
      </c>
      <c r="W90" s="25" t="s">
        <v>4</v>
      </c>
      <c r="X90" s="25" t="s">
        <v>4</v>
      </c>
      <c r="Y90" s="25" t="s">
        <v>4</v>
      </c>
      <c r="Z90" s="25" t="s">
        <v>6</v>
      </c>
      <c r="AA90" s="25">
        <f t="shared" si="3"/>
        <v>478</v>
      </c>
      <c r="AB90" s="25">
        <f t="shared" si="4"/>
        <v>392</v>
      </c>
      <c r="AC90" s="25">
        <f t="shared" si="5"/>
        <v>78.400000000000006</v>
      </c>
    </row>
    <row r="91" spans="1:29" x14ac:dyDescent="0.25">
      <c r="A91" s="58">
        <v>89</v>
      </c>
      <c r="B91" s="59">
        <v>26634354</v>
      </c>
      <c r="C91" s="25" t="s">
        <v>1</v>
      </c>
      <c r="D91" s="25" t="s">
        <v>525</v>
      </c>
      <c r="E91" s="25">
        <v>301</v>
      </c>
      <c r="F91" s="25">
        <v>87</v>
      </c>
      <c r="G91" s="25" t="s">
        <v>3</v>
      </c>
      <c r="H91" s="25">
        <v>30</v>
      </c>
      <c r="I91" s="25">
        <v>92</v>
      </c>
      <c r="J91" s="25" t="s">
        <v>4</v>
      </c>
      <c r="K91" s="25">
        <v>41</v>
      </c>
      <c r="L91" s="25">
        <v>67</v>
      </c>
      <c r="M91" s="25" t="s">
        <v>5</v>
      </c>
      <c r="N91" s="25">
        <v>54</v>
      </c>
      <c r="O91" s="25">
        <v>76</v>
      </c>
      <c r="P91" s="25" t="s">
        <v>5</v>
      </c>
      <c r="Q91" s="25">
        <v>55</v>
      </c>
      <c r="R91" s="25">
        <v>91</v>
      </c>
      <c r="S91" s="25" t="s">
        <v>3</v>
      </c>
      <c r="T91" s="25">
        <v>48</v>
      </c>
      <c r="U91" s="25">
        <v>72</v>
      </c>
      <c r="V91" s="25" t="s">
        <v>16</v>
      </c>
      <c r="W91" s="25" t="s">
        <v>4</v>
      </c>
      <c r="X91" s="25" t="s">
        <v>4</v>
      </c>
      <c r="Y91" s="25" t="s">
        <v>3</v>
      </c>
      <c r="Z91" s="25" t="s">
        <v>6</v>
      </c>
      <c r="AA91" s="25">
        <f t="shared" si="3"/>
        <v>485</v>
      </c>
      <c r="AB91" s="25">
        <f t="shared" si="4"/>
        <v>413</v>
      </c>
      <c r="AC91" s="25">
        <f t="shared" si="5"/>
        <v>82.6</v>
      </c>
    </row>
    <row r="92" spans="1:29" x14ac:dyDescent="0.25">
      <c r="A92" s="25">
        <v>90</v>
      </c>
      <c r="B92" s="59">
        <v>26634355</v>
      </c>
      <c r="C92" s="25" t="s">
        <v>13</v>
      </c>
      <c r="D92" s="25" t="s">
        <v>526</v>
      </c>
      <c r="E92" s="25">
        <v>301</v>
      </c>
      <c r="F92" s="25">
        <v>87</v>
      </c>
      <c r="G92" s="25" t="s">
        <v>3</v>
      </c>
      <c r="H92" s="25">
        <v>30</v>
      </c>
      <c r="I92" s="25">
        <v>78</v>
      </c>
      <c r="J92" s="25" t="s">
        <v>8</v>
      </c>
      <c r="K92" s="25">
        <v>41</v>
      </c>
      <c r="L92" s="25">
        <v>52</v>
      </c>
      <c r="M92" s="25" t="s">
        <v>16</v>
      </c>
      <c r="N92" s="25">
        <v>54</v>
      </c>
      <c r="O92" s="25">
        <v>72</v>
      </c>
      <c r="P92" s="25" t="s">
        <v>10</v>
      </c>
      <c r="Q92" s="25">
        <v>55</v>
      </c>
      <c r="R92" s="25">
        <v>74</v>
      </c>
      <c r="S92" s="25" t="s">
        <v>5</v>
      </c>
      <c r="T92" s="25">
        <v>48</v>
      </c>
      <c r="U92" s="25">
        <v>88</v>
      </c>
      <c r="V92" s="25" t="s">
        <v>8</v>
      </c>
      <c r="W92" s="25" t="s">
        <v>3</v>
      </c>
      <c r="X92" s="25" t="s">
        <v>3</v>
      </c>
      <c r="Y92" s="25" t="s">
        <v>4</v>
      </c>
      <c r="Z92" s="25" t="s">
        <v>6</v>
      </c>
      <c r="AA92" s="25">
        <f t="shared" si="3"/>
        <v>451</v>
      </c>
      <c r="AB92" s="25">
        <f t="shared" si="4"/>
        <v>363</v>
      </c>
      <c r="AC92" s="25">
        <f t="shared" si="5"/>
        <v>72.599999999999994</v>
      </c>
    </row>
    <row r="93" spans="1:29" x14ac:dyDescent="0.25">
      <c r="A93" s="58">
        <v>91</v>
      </c>
      <c r="B93" s="59">
        <v>26634356</v>
      </c>
      <c r="C93" s="25" t="s">
        <v>13</v>
      </c>
      <c r="D93" s="25" t="s">
        <v>527</v>
      </c>
      <c r="E93" s="25">
        <v>301</v>
      </c>
      <c r="F93" s="25">
        <v>80</v>
      </c>
      <c r="G93" s="25" t="s">
        <v>5</v>
      </c>
      <c r="H93" s="25">
        <v>30</v>
      </c>
      <c r="I93" s="25">
        <v>62</v>
      </c>
      <c r="J93" s="25" t="s">
        <v>10</v>
      </c>
      <c r="K93" s="25">
        <v>41</v>
      </c>
      <c r="L93" s="25">
        <v>43</v>
      </c>
      <c r="M93" s="25" t="s">
        <v>19</v>
      </c>
      <c r="N93" s="25">
        <v>54</v>
      </c>
      <c r="O93" s="25">
        <v>55</v>
      </c>
      <c r="P93" s="25" t="s">
        <v>12</v>
      </c>
      <c r="Q93" s="25">
        <v>55</v>
      </c>
      <c r="R93" s="25">
        <v>48</v>
      </c>
      <c r="S93" s="25" t="s">
        <v>12</v>
      </c>
      <c r="T93" s="25">
        <v>48</v>
      </c>
      <c r="U93" s="25">
        <v>86</v>
      </c>
      <c r="V93" s="25" t="s">
        <v>8</v>
      </c>
      <c r="W93" s="25" t="s">
        <v>4</v>
      </c>
      <c r="X93" s="25" t="s">
        <v>4</v>
      </c>
      <c r="Y93" s="25" t="s">
        <v>4</v>
      </c>
      <c r="Z93" s="25" t="s">
        <v>6</v>
      </c>
      <c r="AA93" s="25">
        <f t="shared" si="3"/>
        <v>374</v>
      </c>
      <c r="AB93" s="25">
        <f t="shared" si="4"/>
        <v>288</v>
      </c>
      <c r="AC93" s="25">
        <f t="shared" si="5"/>
        <v>57.6</v>
      </c>
    </row>
    <row r="94" spans="1:29" x14ac:dyDescent="0.25">
      <c r="A94" s="25">
        <v>92</v>
      </c>
      <c r="B94" s="59">
        <v>26634357</v>
      </c>
      <c r="C94" s="25" t="s">
        <v>1</v>
      </c>
      <c r="D94" s="25" t="s">
        <v>528</v>
      </c>
      <c r="E94" s="25">
        <v>301</v>
      </c>
      <c r="F94" s="25">
        <v>70</v>
      </c>
      <c r="G94" s="25" t="s">
        <v>16</v>
      </c>
      <c r="H94" s="25">
        <v>30</v>
      </c>
      <c r="I94" s="25">
        <v>83</v>
      </c>
      <c r="J94" s="25" t="s">
        <v>3</v>
      </c>
      <c r="K94" s="25">
        <v>41</v>
      </c>
      <c r="L94" s="25">
        <v>63</v>
      </c>
      <c r="M94" s="25" t="s">
        <v>10</v>
      </c>
      <c r="N94" s="25">
        <v>54</v>
      </c>
      <c r="O94" s="25">
        <v>75</v>
      </c>
      <c r="P94" s="25" t="s">
        <v>5</v>
      </c>
      <c r="Q94" s="25">
        <v>55</v>
      </c>
      <c r="R94" s="25">
        <v>85</v>
      </c>
      <c r="S94" s="25" t="s">
        <v>3</v>
      </c>
      <c r="T94" s="25">
        <v>48</v>
      </c>
      <c r="U94" s="25">
        <v>72</v>
      </c>
      <c r="V94" s="25" t="s">
        <v>16</v>
      </c>
      <c r="W94" s="25" t="s">
        <v>4</v>
      </c>
      <c r="X94" s="25" t="s">
        <v>4</v>
      </c>
      <c r="Y94" s="25" t="s">
        <v>4</v>
      </c>
      <c r="Z94" s="25" t="s">
        <v>6</v>
      </c>
      <c r="AA94" s="25">
        <f t="shared" si="3"/>
        <v>448</v>
      </c>
      <c r="AB94" s="25">
        <f t="shared" si="4"/>
        <v>376</v>
      </c>
      <c r="AC94" s="25">
        <f t="shared" si="5"/>
        <v>75.2</v>
      </c>
    </row>
    <row r="95" spans="1:29" x14ac:dyDescent="0.25">
      <c r="A95" s="58">
        <v>93</v>
      </c>
      <c r="B95" s="59">
        <v>26634358</v>
      </c>
      <c r="C95" s="25" t="s">
        <v>1</v>
      </c>
      <c r="D95" s="25" t="s">
        <v>529</v>
      </c>
      <c r="E95" s="25">
        <v>301</v>
      </c>
      <c r="F95" s="25">
        <v>70</v>
      </c>
      <c r="G95" s="25" t="s">
        <v>16</v>
      </c>
      <c r="H95" s="25">
        <v>30</v>
      </c>
      <c r="I95" s="25">
        <v>53</v>
      </c>
      <c r="J95" s="25" t="s">
        <v>12</v>
      </c>
      <c r="K95" s="25">
        <v>48</v>
      </c>
      <c r="L95" s="25">
        <v>76</v>
      </c>
      <c r="M95" s="25" t="s">
        <v>10</v>
      </c>
      <c r="N95" s="25">
        <v>54</v>
      </c>
      <c r="O95" s="25">
        <v>46</v>
      </c>
      <c r="P95" s="25" t="s">
        <v>19</v>
      </c>
      <c r="Q95" s="25">
        <v>55</v>
      </c>
      <c r="R95" s="25">
        <v>46</v>
      </c>
      <c r="S95" s="25" t="s">
        <v>19</v>
      </c>
      <c r="T95" s="25">
        <v>41</v>
      </c>
      <c r="U95" s="25">
        <v>28</v>
      </c>
      <c r="V95" s="25" t="s">
        <v>292</v>
      </c>
      <c r="W95" s="25" t="s">
        <v>3</v>
      </c>
      <c r="X95" s="25" t="s">
        <v>3</v>
      </c>
      <c r="Y95" s="25" t="s">
        <v>3</v>
      </c>
      <c r="Z95" s="25" t="s">
        <v>6</v>
      </c>
      <c r="AA95" s="25">
        <f t="shared" si="3"/>
        <v>319</v>
      </c>
      <c r="AB95" s="25">
        <f t="shared" si="4"/>
        <v>291</v>
      </c>
      <c r="AC95" s="25">
        <f t="shared" si="5"/>
        <v>58.2</v>
      </c>
    </row>
    <row r="96" spans="1:29" x14ac:dyDescent="0.25">
      <c r="A96" s="25">
        <v>94</v>
      </c>
      <c r="B96" s="59">
        <v>26634359</v>
      </c>
      <c r="C96" s="25" t="s">
        <v>13</v>
      </c>
      <c r="D96" s="25" t="s">
        <v>530</v>
      </c>
      <c r="E96" s="25">
        <v>301</v>
      </c>
      <c r="F96" s="25">
        <v>65</v>
      </c>
      <c r="G96" s="25" t="s">
        <v>12</v>
      </c>
      <c r="H96" s="25">
        <v>30</v>
      </c>
      <c r="I96" s="25">
        <v>46</v>
      </c>
      <c r="J96" s="25" t="s">
        <v>19</v>
      </c>
      <c r="K96" s="25">
        <v>48</v>
      </c>
      <c r="L96" s="25">
        <v>75</v>
      </c>
      <c r="M96" s="25" t="s">
        <v>10</v>
      </c>
      <c r="N96" s="25">
        <v>54</v>
      </c>
      <c r="O96" s="25">
        <v>50</v>
      </c>
      <c r="P96" s="25" t="s">
        <v>19</v>
      </c>
      <c r="Q96" s="25">
        <v>55</v>
      </c>
      <c r="R96" s="25">
        <v>48</v>
      </c>
      <c r="S96" s="25" t="s">
        <v>12</v>
      </c>
      <c r="T96" s="25">
        <v>41</v>
      </c>
      <c r="U96" s="25">
        <v>27</v>
      </c>
      <c r="V96" s="25" t="s">
        <v>292</v>
      </c>
      <c r="W96" s="25" t="s">
        <v>4</v>
      </c>
      <c r="X96" s="25" t="s">
        <v>4</v>
      </c>
      <c r="Y96" s="25" t="s">
        <v>3</v>
      </c>
      <c r="Z96" s="25" t="s">
        <v>6</v>
      </c>
      <c r="AA96" s="25">
        <f t="shared" si="3"/>
        <v>311</v>
      </c>
      <c r="AB96" s="25">
        <f t="shared" si="4"/>
        <v>284</v>
      </c>
      <c r="AC96" s="25">
        <f t="shared" si="5"/>
        <v>56.8</v>
      </c>
    </row>
    <row r="97" spans="1:29" x14ac:dyDescent="0.25">
      <c r="A97" s="58">
        <v>95</v>
      </c>
      <c r="B97" s="59">
        <v>26634360</v>
      </c>
      <c r="C97" s="25" t="s">
        <v>1</v>
      </c>
      <c r="D97" s="25" t="s">
        <v>531</v>
      </c>
      <c r="E97" s="25">
        <v>301</v>
      </c>
      <c r="F97" s="25">
        <v>66</v>
      </c>
      <c r="G97" s="25" t="s">
        <v>12</v>
      </c>
      <c r="H97" s="25">
        <v>30</v>
      </c>
      <c r="I97" s="25">
        <v>78</v>
      </c>
      <c r="J97" s="25" t="s">
        <v>8</v>
      </c>
      <c r="K97" s="25">
        <v>41</v>
      </c>
      <c r="L97" s="25">
        <v>52</v>
      </c>
      <c r="M97" s="25" t="s">
        <v>16</v>
      </c>
      <c r="N97" s="25">
        <v>54</v>
      </c>
      <c r="O97" s="25">
        <v>60</v>
      </c>
      <c r="P97" s="25" t="s">
        <v>16</v>
      </c>
      <c r="Q97" s="25">
        <v>55</v>
      </c>
      <c r="R97" s="25">
        <v>68</v>
      </c>
      <c r="S97" s="25" t="s">
        <v>5</v>
      </c>
      <c r="T97" s="25">
        <v>48</v>
      </c>
      <c r="U97" s="25">
        <v>65</v>
      </c>
      <c r="V97" s="25" t="s">
        <v>12</v>
      </c>
      <c r="W97" s="25" t="s">
        <v>4</v>
      </c>
      <c r="X97" s="25" t="s">
        <v>4</v>
      </c>
      <c r="Y97" s="25" t="s">
        <v>3</v>
      </c>
      <c r="Z97" s="25" t="s">
        <v>6</v>
      </c>
      <c r="AA97" s="25">
        <f t="shared" si="3"/>
        <v>389</v>
      </c>
      <c r="AB97" s="25">
        <f t="shared" si="4"/>
        <v>324</v>
      </c>
      <c r="AC97" s="25">
        <f t="shared" si="5"/>
        <v>64.8</v>
      </c>
    </row>
    <row r="98" spans="1:29" x14ac:dyDescent="0.25">
      <c r="A98" s="25">
        <v>96</v>
      </c>
      <c r="B98" s="59">
        <v>26634361</v>
      </c>
      <c r="C98" s="25" t="s">
        <v>13</v>
      </c>
      <c r="D98" s="25" t="s">
        <v>532</v>
      </c>
      <c r="E98" s="25">
        <v>301</v>
      </c>
      <c r="F98" s="25">
        <v>75</v>
      </c>
      <c r="G98" s="25" t="s">
        <v>10</v>
      </c>
      <c r="H98" s="25">
        <v>30</v>
      </c>
      <c r="I98" s="25">
        <v>55</v>
      </c>
      <c r="J98" s="25" t="s">
        <v>12</v>
      </c>
      <c r="K98" s="25">
        <v>41</v>
      </c>
      <c r="L98" s="25">
        <v>43</v>
      </c>
      <c r="M98" s="25" t="s">
        <v>19</v>
      </c>
      <c r="N98" s="25">
        <v>54</v>
      </c>
      <c r="O98" s="25">
        <v>55</v>
      </c>
      <c r="P98" s="25" t="s">
        <v>12</v>
      </c>
      <c r="Q98" s="25">
        <v>55</v>
      </c>
      <c r="R98" s="25">
        <v>45</v>
      </c>
      <c r="S98" s="25" t="s">
        <v>19</v>
      </c>
      <c r="T98" s="25">
        <v>48</v>
      </c>
      <c r="U98" s="25">
        <v>73</v>
      </c>
      <c r="V98" s="25" t="s">
        <v>16</v>
      </c>
      <c r="W98" s="25" t="s">
        <v>4</v>
      </c>
      <c r="X98" s="25" t="s">
        <v>4</v>
      </c>
      <c r="Y98" s="25" t="s">
        <v>4</v>
      </c>
      <c r="Z98" s="25" t="s">
        <v>6</v>
      </c>
      <c r="AA98" s="25">
        <f t="shared" si="3"/>
        <v>346</v>
      </c>
      <c r="AB98" s="25">
        <f t="shared" si="4"/>
        <v>273</v>
      </c>
      <c r="AC98" s="25">
        <f t="shared" si="5"/>
        <v>54.6</v>
      </c>
    </row>
    <row r="99" spans="1:29" x14ac:dyDescent="0.25">
      <c r="A99" s="58">
        <v>97</v>
      </c>
      <c r="B99" s="59">
        <v>26634362</v>
      </c>
      <c r="C99" s="25" t="s">
        <v>13</v>
      </c>
      <c r="D99" s="25" t="s">
        <v>533</v>
      </c>
      <c r="E99" s="25">
        <v>301</v>
      </c>
      <c r="F99" s="25">
        <v>72</v>
      </c>
      <c r="G99" s="25" t="s">
        <v>16</v>
      </c>
      <c r="H99" s="25">
        <v>30</v>
      </c>
      <c r="I99" s="25">
        <v>56</v>
      </c>
      <c r="J99" s="25" t="s">
        <v>16</v>
      </c>
      <c r="K99" s="25">
        <v>41</v>
      </c>
      <c r="L99" s="25">
        <v>44</v>
      </c>
      <c r="M99" s="25" t="s">
        <v>19</v>
      </c>
      <c r="N99" s="25">
        <v>54</v>
      </c>
      <c r="O99" s="25">
        <v>78</v>
      </c>
      <c r="P99" s="25" t="s">
        <v>5</v>
      </c>
      <c r="Q99" s="25">
        <v>55</v>
      </c>
      <c r="R99" s="25">
        <v>64</v>
      </c>
      <c r="S99" s="25" t="s">
        <v>10</v>
      </c>
      <c r="T99" s="25">
        <v>48</v>
      </c>
      <c r="U99" s="25">
        <v>85</v>
      </c>
      <c r="V99" s="25" t="s">
        <v>8</v>
      </c>
      <c r="W99" s="25" t="s">
        <v>4</v>
      </c>
      <c r="X99" s="25" t="s">
        <v>4</v>
      </c>
      <c r="Y99" s="25" t="s">
        <v>4</v>
      </c>
      <c r="Z99" s="25" t="s">
        <v>6</v>
      </c>
      <c r="AA99" s="25">
        <f t="shared" si="3"/>
        <v>399</v>
      </c>
      <c r="AB99" s="25">
        <f t="shared" si="4"/>
        <v>314</v>
      </c>
      <c r="AC99" s="25">
        <f t="shared" si="5"/>
        <v>62.8</v>
      </c>
    </row>
    <row r="100" spans="1:29" x14ac:dyDescent="0.25">
      <c r="A100" s="25">
        <v>98</v>
      </c>
      <c r="B100" s="59">
        <v>26634363</v>
      </c>
      <c r="C100" s="25" t="s">
        <v>13</v>
      </c>
      <c r="D100" s="25" t="s">
        <v>534</v>
      </c>
      <c r="E100" s="25">
        <v>301</v>
      </c>
      <c r="F100" s="25">
        <v>57</v>
      </c>
      <c r="G100" s="25" t="s">
        <v>19</v>
      </c>
      <c r="H100" s="25">
        <v>30</v>
      </c>
      <c r="I100" s="25">
        <v>49</v>
      </c>
      <c r="J100" s="25" t="s">
        <v>12</v>
      </c>
      <c r="K100" s="25">
        <v>41</v>
      </c>
      <c r="L100" s="25">
        <v>42</v>
      </c>
      <c r="M100" s="25" t="s">
        <v>19</v>
      </c>
      <c r="N100" s="25">
        <v>48</v>
      </c>
      <c r="O100" s="25">
        <v>68</v>
      </c>
      <c r="P100" s="25" t="s">
        <v>16</v>
      </c>
      <c r="Q100" s="25">
        <v>54</v>
      </c>
      <c r="R100" s="25">
        <v>37</v>
      </c>
      <c r="S100" s="25" t="s">
        <v>292</v>
      </c>
      <c r="T100" s="25">
        <v>55</v>
      </c>
      <c r="U100" s="25">
        <v>33</v>
      </c>
      <c r="V100" s="25" t="s">
        <v>292</v>
      </c>
      <c r="W100" s="25" t="s">
        <v>3</v>
      </c>
      <c r="X100" s="25" t="s">
        <v>3</v>
      </c>
      <c r="Y100" s="25" t="s">
        <v>3</v>
      </c>
      <c r="Z100" s="25" t="s">
        <v>535</v>
      </c>
      <c r="AA100" s="25">
        <f t="shared" si="3"/>
        <v>286</v>
      </c>
      <c r="AB100" s="25">
        <f t="shared" si="4"/>
        <v>253</v>
      </c>
      <c r="AC100" s="25">
        <f t="shared" si="5"/>
        <v>50.6</v>
      </c>
    </row>
    <row r="101" spans="1:29" x14ac:dyDescent="0.25">
      <c r="A101" s="58">
        <v>99</v>
      </c>
      <c r="B101" s="59">
        <v>26634364</v>
      </c>
      <c r="C101" s="25" t="s">
        <v>13</v>
      </c>
      <c r="D101" s="25" t="s">
        <v>536</v>
      </c>
      <c r="E101" s="25">
        <v>301</v>
      </c>
      <c r="F101" s="25">
        <v>73</v>
      </c>
      <c r="G101" s="25" t="s">
        <v>16</v>
      </c>
      <c r="H101" s="25">
        <v>30</v>
      </c>
      <c r="I101" s="25">
        <v>61</v>
      </c>
      <c r="J101" s="25" t="s">
        <v>16</v>
      </c>
      <c r="K101" s="25">
        <v>41</v>
      </c>
      <c r="L101" s="25">
        <v>43</v>
      </c>
      <c r="M101" s="25" t="s">
        <v>19</v>
      </c>
      <c r="N101" s="25">
        <v>54</v>
      </c>
      <c r="O101" s="25">
        <v>60</v>
      </c>
      <c r="P101" s="25" t="s">
        <v>16</v>
      </c>
      <c r="Q101" s="25">
        <v>55</v>
      </c>
      <c r="R101" s="25">
        <v>51</v>
      </c>
      <c r="S101" s="25" t="s">
        <v>12</v>
      </c>
      <c r="T101" s="25">
        <v>48</v>
      </c>
      <c r="U101" s="25">
        <v>71</v>
      </c>
      <c r="V101" s="25" t="s">
        <v>16</v>
      </c>
      <c r="W101" s="25" t="s">
        <v>4</v>
      </c>
      <c r="X101" s="25" t="s">
        <v>4</v>
      </c>
      <c r="Y101" s="25" t="s">
        <v>3</v>
      </c>
      <c r="Z101" s="25" t="s">
        <v>6</v>
      </c>
      <c r="AA101" s="25">
        <f t="shared" si="3"/>
        <v>359</v>
      </c>
      <c r="AB101" s="25">
        <f t="shared" si="4"/>
        <v>288</v>
      </c>
      <c r="AC101" s="25">
        <f t="shared" si="5"/>
        <v>57.6</v>
      </c>
    </row>
    <row r="102" spans="1:29" x14ac:dyDescent="0.25">
      <c r="A102" s="25">
        <v>100</v>
      </c>
      <c r="B102" s="59">
        <v>26634365</v>
      </c>
      <c r="C102" s="25" t="s">
        <v>1</v>
      </c>
      <c r="D102" s="25" t="s">
        <v>537</v>
      </c>
      <c r="E102" s="25">
        <v>301</v>
      </c>
      <c r="F102" s="25">
        <v>66</v>
      </c>
      <c r="G102" s="25" t="s">
        <v>12</v>
      </c>
      <c r="H102" s="25">
        <v>30</v>
      </c>
      <c r="I102" s="25">
        <v>65</v>
      </c>
      <c r="J102" s="25" t="s">
        <v>10</v>
      </c>
      <c r="K102" s="25">
        <v>41</v>
      </c>
      <c r="L102" s="25">
        <v>43</v>
      </c>
      <c r="M102" s="25" t="s">
        <v>19</v>
      </c>
      <c r="N102" s="25">
        <v>54</v>
      </c>
      <c r="O102" s="25">
        <v>69</v>
      </c>
      <c r="P102" s="25" t="s">
        <v>10</v>
      </c>
      <c r="Q102" s="25">
        <v>55</v>
      </c>
      <c r="R102" s="25">
        <v>65</v>
      </c>
      <c r="S102" s="25" t="s">
        <v>10</v>
      </c>
      <c r="T102" s="25">
        <v>48</v>
      </c>
      <c r="U102" s="25">
        <v>77</v>
      </c>
      <c r="V102" s="25" t="s">
        <v>10</v>
      </c>
      <c r="W102" s="25" t="s">
        <v>4</v>
      </c>
      <c r="X102" s="25" t="s">
        <v>4</v>
      </c>
      <c r="Y102" s="25" t="s">
        <v>4</v>
      </c>
      <c r="Z102" s="25" t="s">
        <v>6</v>
      </c>
      <c r="AA102" s="25">
        <f t="shared" si="3"/>
        <v>385</v>
      </c>
      <c r="AB102" s="25">
        <f t="shared" si="4"/>
        <v>308</v>
      </c>
      <c r="AC102" s="25">
        <f t="shared" si="5"/>
        <v>61.6</v>
      </c>
    </row>
    <row r="103" spans="1:29" x14ac:dyDescent="0.25">
      <c r="A103" s="58">
        <v>101</v>
      </c>
      <c r="B103" s="59">
        <v>26634366</v>
      </c>
      <c r="C103" s="25" t="s">
        <v>1</v>
      </c>
      <c r="D103" s="25" t="s">
        <v>494</v>
      </c>
      <c r="E103" s="25">
        <v>301</v>
      </c>
      <c r="F103" s="25">
        <v>62</v>
      </c>
      <c r="G103" s="25" t="s">
        <v>12</v>
      </c>
      <c r="H103" s="25">
        <v>30</v>
      </c>
      <c r="I103" s="25">
        <v>67</v>
      </c>
      <c r="J103" s="25" t="s">
        <v>10</v>
      </c>
      <c r="K103" s="25">
        <v>41</v>
      </c>
      <c r="L103" s="25">
        <v>45</v>
      </c>
      <c r="M103" s="25" t="s">
        <v>19</v>
      </c>
      <c r="N103" s="25">
        <v>54</v>
      </c>
      <c r="O103" s="25">
        <v>56</v>
      </c>
      <c r="P103" s="25" t="s">
        <v>12</v>
      </c>
      <c r="Q103" s="25">
        <v>55</v>
      </c>
      <c r="R103" s="25">
        <v>47</v>
      </c>
      <c r="S103" s="25" t="s">
        <v>12</v>
      </c>
      <c r="T103" s="25">
        <v>48</v>
      </c>
      <c r="U103" s="25">
        <v>78</v>
      </c>
      <c r="V103" s="25" t="s">
        <v>10</v>
      </c>
      <c r="W103" s="25" t="s">
        <v>3</v>
      </c>
      <c r="X103" s="25" t="s">
        <v>3</v>
      </c>
      <c r="Y103" s="25" t="s">
        <v>4</v>
      </c>
      <c r="Z103" s="25" t="s">
        <v>6</v>
      </c>
      <c r="AA103" s="25">
        <f t="shared" si="3"/>
        <v>355</v>
      </c>
      <c r="AB103" s="25">
        <f t="shared" si="4"/>
        <v>277</v>
      </c>
      <c r="AC103" s="25">
        <f t="shared" si="5"/>
        <v>55.4</v>
      </c>
    </row>
    <row r="104" spans="1:29" x14ac:dyDescent="0.25">
      <c r="A104" s="25">
        <v>102</v>
      </c>
      <c r="B104" s="59">
        <v>26634367</v>
      </c>
      <c r="C104" s="25" t="s">
        <v>13</v>
      </c>
      <c r="D104" s="25" t="s">
        <v>538</v>
      </c>
      <c r="E104" s="25">
        <v>301</v>
      </c>
      <c r="F104" s="25">
        <v>73</v>
      </c>
      <c r="G104" s="25" t="s">
        <v>16</v>
      </c>
      <c r="H104" s="25">
        <v>30</v>
      </c>
      <c r="I104" s="25">
        <v>56</v>
      </c>
      <c r="J104" s="25" t="s">
        <v>16</v>
      </c>
      <c r="K104" s="25">
        <v>48</v>
      </c>
      <c r="L104" s="25">
        <v>76</v>
      </c>
      <c r="M104" s="25" t="s">
        <v>10</v>
      </c>
      <c r="N104" s="25">
        <v>54</v>
      </c>
      <c r="O104" s="25">
        <v>56</v>
      </c>
      <c r="P104" s="25" t="s">
        <v>12</v>
      </c>
      <c r="Q104" s="25">
        <v>55</v>
      </c>
      <c r="R104" s="25">
        <v>51</v>
      </c>
      <c r="S104" s="25" t="s">
        <v>12</v>
      </c>
      <c r="T104" s="25">
        <v>41</v>
      </c>
      <c r="U104" s="25">
        <v>24</v>
      </c>
      <c r="V104" s="25" t="s">
        <v>292</v>
      </c>
      <c r="W104" s="25" t="s">
        <v>4</v>
      </c>
      <c r="X104" s="25" t="s">
        <v>4</v>
      </c>
      <c r="Y104" s="25" t="s">
        <v>4</v>
      </c>
      <c r="Z104" s="25" t="s">
        <v>6</v>
      </c>
      <c r="AA104" s="25">
        <f t="shared" si="3"/>
        <v>336</v>
      </c>
      <c r="AB104" s="25">
        <f t="shared" si="4"/>
        <v>312</v>
      </c>
      <c r="AC104" s="25">
        <f t="shared" si="5"/>
        <v>62.4</v>
      </c>
    </row>
    <row r="105" spans="1:29" x14ac:dyDescent="0.25">
      <c r="A105" s="58">
        <v>103</v>
      </c>
      <c r="B105" s="59">
        <v>26634368</v>
      </c>
      <c r="C105" s="25" t="s">
        <v>1</v>
      </c>
      <c r="D105" s="25" t="s">
        <v>539</v>
      </c>
      <c r="E105" s="25">
        <v>301</v>
      </c>
      <c r="F105" s="25">
        <v>64</v>
      </c>
      <c r="G105" s="25" t="s">
        <v>12</v>
      </c>
      <c r="H105" s="25">
        <v>30</v>
      </c>
      <c r="I105" s="25">
        <v>51</v>
      </c>
      <c r="J105" s="25" t="s">
        <v>12</v>
      </c>
      <c r="K105" s="25">
        <v>41</v>
      </c>
      <c r="L105" s="25">
        <v>43</v>
      </c>
      <c r="M105" s="25" t="s">
        <v>19</v>
      </c>
      <c r="N105" s="25">
        <v>54</v>
      </c>
      <c r="O105" s="25">
        <v>75</v>
      </c>
      <c r="P105" s="25" t="s">
        <v>5</v>
      </c>
      <c r="Q105" s="25">
        <v>55</v>
      </c>
      <c r="R105" s="25">
        <v>56</v>
      </c>
      <c r="S105" s="25" t="s">
        <v>16</v>
      </c>
      <c r="T105" s="25">
        <v>48</v>
      </c>
      <c r="U105" s="25">
        <v>81</v>
      </c>
      <c r="V105" s="25" t="s">
        <v>5</v>
      </c>
      <c r="W105" s="25" t="s">
        <v>4</v>
      </c>
      <c r="X105" s="25" t="s">
        <v>4</v>
      </c>
      <c r="Y105" s="25" t="s">
        <v>3</v>
      </c>
      <c r="Z105" s="25" t="s">
        <v>6</v>
      </c>
      <c r="AA105" s="25">
        <f t="shared" si="3"/>
        <v>370</v>
      </c>
      <c r="AB105" s="25">
        <f t="shared" si="4"/>
        <v>289</v>
      </c>
      <c r="AC105" s="25">
        <f t="shared" si="5"/>
        <v>57.8</v>
      </c>
    </row>
    <row r="106" spans="1:29" x14ac:dyDescent="0.25">
      <c r="A106" s="25">
        <v>104</v>
      </c>
      <c r="B106" s="59">
        <v>26634369</v>
      </c>
      <c r="C106" s="25" t="s">
        <v>1</v>
      </c>
      <c r="D106" s="25" t="s">
        <v>540</v>
      </c>
      <c r="E106" s="25">
        <v>301</v>
      </c>
      <c r="F106" s="25">
        <v>73</v>
      </c>
      <c r="G106" s="25" t="s">
        <v>16</v>
      </c>
      <c r="H106" s="25">
        <v>30</v>
      </c>
      <c r="I106" s="25">
        <v>64</v>
      </c>
      <c r="J106" s="25" t="s">
        <v>10</v>
      </c>
      <c r="K106" s="25">
        <v>41</v>
      </c>
      <c r="L106" s="25">
        <v>42</v>
      </c>
      <c r="M106" s="25" t="s">
        <v>19</v>
      </c>
      <c r="N106" s="25">
        <v>54</v>
      </c>
      <c r="O106" s="25">
        <v>57</v>
      </c>
      <c r="P106" s="25" t="s">
        <v>12</v>
      </c>
      <c r="Q106" s="25">
        <v>55</v>
      </c>
      <c r="R106" s="25">
        <v>49</v>
      </c>
      <c r="S106" s="25" t="s">
        <v>12</v>
      </c>
      <c r="T106" s="25">
        <v>48</v>
      </c>
      <c r="U106" s="25">
        <v>83</v>
      </c>
      <c r="V106" s="25" t="s">
        <v>5</v>
      </c>
      <c r="W106" s="25" t="s">
        <v>4</v>
      </c>
      <c r="X106" s="25" t="s">
        <v>4</v>
      </c>
      <c r="Y106" s="25" t="s">
        <v>3</v>
      </c>
      <c r="Z106" s="25" t="s">
        <v>6</v>
      </c>
      <c r="AA106" s="25">
        <f t="shared" si="3"/>
        <v>368</v>
      </c>
      <c r="AB106" s="25">
        <f t="shared" si="4"/>
        <v>285</v>
      </c>
      <c r="AC106" s="25">
        <f t="shared" si="5"/>
        <v>57</v>
      </c>
    </row>
    <row r="107" spans="1:29" x14ac:dyDescent="0.25">
      <c r="A107" s="58">
        <v>105</v>
      </c>
      <c r="B107" s="59">
        <v>26634370</v>
      </c>
      <c r="C107" s="25" t="s">
        <v>1</v>
      </c>
      <c r="D107" s="25" t="s">
        <v>541</v>
      </c>
      <c r="E107" s="25">
        <v>301</v>
      </c>
      <c r="F107" s="25">
        <v>60</v>
      </c>
      <c r="G107" s="25" t="s">
        <v>12</v>
      </c>
      <c r="H107" s="25">
        <v>30</v>
      </c>
      <c r="I107" s="25">
        <v>58</v>
      </c>
      <c r="J107" s="25" t="s">
        <v>16</v>
      </c>
      <c r="K107" s="25">
        <v>41</v>
      </c>
      <c r="L107" s="25">
        <v>43</v>
      </c>
      <c r="M107" s="25" t="s">
        <v>19</v>
      </c>
      <c r="N107" s="25">
        <v>54</v>
      </c>
      <c r="O107" s="25">
        <v>61</v>
      </c>
      <c r="P107" s="25" t="s">
        <v>16</v>
      </c>
      <c r="Q107" s="25">
        <v>55</v>
      </c>
      <c r="R107" s="25">
        <v>63</v>
      </c>
      <c r="S107" s="25" t="s">
        <v>10</v>
      </c>
      <c r="T107" s="25">
        <v>48</v>
      </c>
      <c r="U107" s="25">
        <v>72</v>
      </c>
      <c r="V107" s="25" t="s">
        <v>16</v>
      </c>
      <c r="W107" s="25" t="s">
        <v>4</v>
      </c>
      <c r="X107" s="25" t="s">
        <v>4</v>
      </c>
      <c r="Y107" s="25" t="s">
        <v>3</v>
      </c>
      <c r="Z107" s="25" t="s">
        <v>6</v>
      </c>
      <c r="AA107" s="25">
        <f t="shared" si="3"/>
        <v>357</v>
      </c>
      <c r="AB107" s="25">
        <f t="shared" si="4"/>
        <v>285</v>
      </c>
      <c r="AC107" s="25">
        <f t="shared" si="5"/>
        <v>57</v>
      </c>
    </row>
    <row r="108" spans="1:29" x14ac:dyDescent="0.25">
      <c r="A108" s="25">
        <v>106</v>
      </c>
      <c r="B108" s="59">
        <v>26634371</v>
      </c>
      <c r="C108" s="25" t="s">
        <v>1</v>
      </c>
      <c r="D108" s="25" t="s">
        <v>542</v>
      </c>
      <c r="E108" s="25">
        <v>301</v>
      </c>
      <c r="F108" s="25">
        <v>65</v>
      </c>
      <c r="G108" s="25" t="s">
        <v>12</v>
      </c>
      <c r="H108" s="25">
        <v>30</v>
      </c>
      <c r="I108" s="25">
        <v>60</v>
      </c>
      <c r="J108" s="25" t="s">
        <v>16</v>
      </c>
      <c r="K108" s="25">
        <v>41</v>
      </c>
      <c r="L108" s="25">
        <v>43</v>
      </c>
      <c r="M108" s="25" t="s">
        <v>19</v>
      </c>
      <c r="N108" s="25">
        <v>54</v>
      </c>
      <c r="O108" s="25">
        <v>64</v>
      </c>
      <c r="P108" s="25" t="s">
        <v>16</v>
      </c>
      <c r="Q108" s="25">
        <v>55</v>
      </c>
      <c r="R108" s="25">
        <v>56</v>
      </c>
      <c r="S108" s="25" t="s">
        <v>16</v>
      </c>
      <c r="T108" s="25">
        <v>48</v>
      </c>
      <c r="U108" s="25">
        <v>82</v>
      </c>
      <c r="V108" s="25" t="s">
        <v>5</v>
      </c>
      <c r="W108" s="25" t="s">
        <v>3</v>
      </c>
      <c r="X108" s="25" t="s">
        <v>3</v>
      </c>
      <c r="Y108" s="25" t="s">
        <v>8</v>
      </c>
      <c r="Z108" s="25" t="s">
        <v>6</v>
      </c>
      <c r="AA108" s="25">
        <f t="shared" si="3"/>
        <v>370</v>
      </c>
      <c r="AB108" s="25">
        <f t="shared" si="4"/>
        <v>288</v>
      </c>
      <c r="AC108" s="25">
        <f t="shared" si="5"/>
        <v>57.6</v>
      </c>
    </row>
    <row r="109" spans="1:29" x14ac:dyDescent="0.25">
      <c r="A109" s="58">
        <v>107</v>
      </c>
      <c r="B109" s="59">
        <v>26634372</v>
      </c>
      <c r="C109" s="25" t="s">
        <v>13</v>
      </c>
      <c r="D109" s="25" t="s">
        <v>543</v>
      </c>
      <c r="E109" s="25">
        <v>301</v>
      </c>
      <c r="F109" s="25">
        <v>75</v>
      </c>
      <c r="G109" s="25" t="s">
        <v>10</v>
      </c>
      <c r="H109" s="25">
        <v>30</v>
      </c>
      <c r="I109" s="25">
        <v>80</v>
      </c>
      <c r="J109" s="25" t="s">
        <v>8</v>
      </c>
      <c r="K109" s="25">
        <v>41</v>
      </c>
      <c r="L109" s="25">
        <v>42</v>
      </c>
      <c r="M109" s="25" t="s">
        <v>19</v>
      </c>
      <c r="N109" s="25">
        <v>54</v>
      </c>
      <c r="O109" s="25">
        <v>64</v>
      </c>
      <c r="P109" s="25" t="s">
        <v>16</v>
      </c>
      <c r="Q109" s="25">
        <v>55</v>
      </c>
      <c r="R109" s="25">
        <v>57</v>
      </c>
      <c r="S109" s="25" t="s">
        <v>16</v>
      </c>
      <c r="T109" s="25">
        <v>48</v>
      </c>
      <c r="U109" s="25">
        <v>89</v>
      </c>
      <c r="V109" s="25" t="s">
        <v>8</v>
      </c>
      <c r="W109" s="25" t="s">
        <v>4</v>
      </c>
      <c r="X109" s="25" t="s">
        <v>4</v>
      </c>
      <c r="Y109" s="25" t="s">
        <v>4</v>
      </c>
      <c r="Z109" s="25" t="s">
        <v>6</v>
      </c>
      <c r="AA109" s="25">
        <f t="shared" si="3"/>
        <v>407</v>
      </c>
      <c r="AB109" s="25">
        <f t="shared" si="4"/>
        <v>318</v>
      </c>
      <c r="AC109" s="25">
        <f t="shared" si="5"/>
        <v>63.6</v>
      </c>
    </row>
    <row r="110" spans="1:29" x14ac:dyDescent="0.25">
      <c r="A110" s="25">
        <v>108</v>
      </c>
      <c r="B110" s="59">
        <v>26634373</v>
      </c>
      <c r="C110" s="25" t="s">
        <v>1</v>
      </c>
      <c r="D110" s="25" t="s">
        <v>544</v>
      </c>
      <c r="E110" s="25">
        <v>301</v>
      </c>
      <c r="F110" s="25">
        <v>70</v>
      </c>
      <c r="G110" s="25" t="s">
        <v>16</v>
      </c>
      <c r="H110" s="25">
        <v>30</v>
      </c>
      <c r="I110" s="25">
        <v>59</v>
      </c>
      <c r="J110" s="25" t="s">
        <v>16</v>
      </c>
      <c r="K110" s="25">
        <v>48</v>
      </c>
      <c r="L110" s="25">
        <v>83</v>
      </c>
      <c r="M110" s="25" t="s">
        <v>5</v>
      </c>
      <c r="N110" s="25">
        <v>54</v>
      </c>
      <c r="O110" s="25">
        <v>46</v>
      </c>
      <c r="P110" s="25" t="s">
        <v>19</v>
      </c>
      <c r="Q110" s="25">
        <v>55</v>
      </c>
      <c r="R110" s="25">
        <v>59</v>
      </c>
      <c r="S110" s="25" t="s">
        <v>16</v>
      </c>
      <c r="T110" s="25">
        <v>41</v>
      </c>
      <c r="U110" s="25">
        <v>26</v>
      </c>
      <c r="V110" s="25" t="s">
        <v>292</v>
      </c>
      <c r="W110" s="25" t="s">
        <v>3</v>
      </c>
      <c r="X110" s="25" t="s">
        <v>3</v>
      </c>
      <c r="Y110" s="25" t="s">
        <v>3</v>
      </c>
      <c r="Z110" s="25" t="s">
        <v>6</v>
      </c>
      <c r="AA110" s="25">
        <f t="shared" si="3"/>
        <v>343</v>
      </c>
      <c r="AB110" s="25">
        <f t="shared" si="4"/>
        <v>317</v>
      </c>
      <c r="AC110" s="25">
        <f t="shared" si="5"/>
        <v>63.4</v>
      </c>
    </row>
    <row r="111" spans="1:29" x14ac:dyDescent="0.25">
      <c r="A111" s="58">
        <v>109</v>
      </c>
      <c r="B111" s="59">
        <v>26634374</v>
      </c>
      <c r="C111" s="25" t="s">
        <v>1</v>
      </c>
      <c r="D111" s="25" t="s">
        <v>545</v>
      </c>
      <c r="E111" s="25">
        <v>301</v>
      </c>
      <c r="F111" s="25">
        <v>60</v>
      </c>
      <c r="G111" s="25" t="s">
        <v>12</v>
      </c>
      <c r="H111" s="25">
        <v>30</v>
      </c>
      <c r="I111" s="25">
        <v>52</v>
      </c>
      <c r="J111" s="25" t="s">
        <v>12</v>
      </c>
      <c r="K111" s="25">
        <v>41</v>
      </c>
      <c r="L111" s="25">
        <v>42</v>
      </c>
      <c r="M111" s="25" t="s">
        <v>19</v>
      </c>
      <c r="N111" s="25">
        <v>54</v>
      </c>
      <c r="O111" s="25">
        <v>62</v>
      </c>
      <c r="P111" s="25" t="s">
        <v>16</v>
      </c>
      <c r="Q111" s="25">
        <v>55</v>
      </c>
      <c r="R111" s="25">
        <v>53</v>
      </c>
      <c r="S111" s="25" t="s">
        <v>16</v>
      </c>
      <c r="T111" s="25">
        <v>48</v>
      </c>
      <c r="U111" s="25">
        <v>57</v>
      </c>
      <c r="V111" s="25" t="s">
        <v>19</v>
      </c>
      <c r="W111" s="25" t="s">
        <v>4</v>
      </c>
      <c r="X111" s="25" t="s">
        <v>4</v>
      </c>
      <c r="Y111" s="25" t="s">
        <v>3</v>
      </c>
      <c r="Z111" s="25" t="s">
        <v>6</v>
      </c>
      <c r="AA111" s="25">
        <f t="shared" si="3"/>
        <v>326</v>
      </c>
      <c r="AB111" s="25">
        <f t="shared" si="4"/>
        <v>269</v>
      </c>
      <c r="AC111" s="25">
        <f t="shared" si="5"/>
        <v>53.8</v>
      </c>
    </row>
    <row r="112" spans="1:29" x14ac:dyDescent="0.25">
      <c r="A112" s="25">
        <v>110</v>
      </c>
      <c r="B112" s="59">
        <v>26634375</v>
      </c>
      <c r="C112" s="25" t="s">
        <v>13</v>
      </c>
      <c r="D112" s="25" t="s">
        <v>546</v>
      </c>
      <c r="E112" s="25">
        <v>301</v>
      </c>
      <c r="F112" s="25">
        <v>83</v>
      </c>
      <c r="G112" s="25" t="s">
        <v>8</v>
      </c>
      <c r="H112" s="25">
        <v>30</v>
      </c>
      <c r="I112" s="25">
        <v>70</v>
      </c>
      <c r="J112" s="25" t="s">
        <v>5</v>
      </c>
      <c r="K112" s="25">
        <v>41</v>
      </c>
      <c r="L112" s="25">
        <v>55</v>
      </c>
      <c r="M112" s="25" t="s">
        <v>16</v>
      </c>
      <c r="N112" s="25">
        <v>54</v>
      </c>
      <c r="O112" s="25">
        <v>74</v>
      </c>
      <c r="P112" s="25" t="s">
        <v>5</v>
      </c>
      <c r="Q112" s="25">
        <v>55</v>
      </c>
      <c r="R112" s="25">
        <v>71</v>
      </c>
      <c r="S112" s="25" t="s">
        <v>5</v>
      </c>
      <c r="T112" s="25">
        <v>48</v>
      </c>
      <c r="U112" s="25">
        <v>87</v>
      </c>
      <c r="V112" s="25" t="s">
        <v>8</v>
      </c>
      <c r="W112" s="25" t="s">
        <v>4</v>
      </c>
      <c r="X112" s="25" t="s">
        <v>4</v>
      </c>
      <c r="Y112" s="25" t="s">
        <v>3</v>
      </c>
      <c r="Z112" s="25" t="s">
        <v>6</v>
      </c>
      <c r="AA112" s="25">
        <f t="shared" si="3"/>
        <v>440</v>
      </c>
      <c r="AB112" s="25">
        <f t="shared" si="4"/>
        <v>353</v>
      </c>
      <c r="AC112" s="25">
        <f t="shared" si="5"/>
        <v>70.599999999999994</v>
      </c>
    </row>
    <row r="113" spans="1:29" x14ac:dyDescent="0.25">
      <c r="A113" s="58">
        <v>111</v>
      </c>
      <c r="B113" s="59">
        <v>26634376</v>
      </c>
      <c r="C113" s="25" t="s">
        <v>1</v>
      </c>
      <c r="D113" s="25" t="s">
        <v>547</v>
      </c>
      <c r="E113" s="25">
        <v>301</v>
      </c>
      <c r="F113" s="25">
        <v>92</v>
      </c>
      <c r="G113" s="25" t="s">
        <v>4</v>
      </c>
      <c r="H113" s="25">
        <v>30</v>
      </c>
      <c r="I113" s="25">
        <v>88</v>
      </c>
      <c r="J113" s="25" t="s">
        <v>4</v>
      </c>
      <c r="K113" s="25">
        <v>41</v>
      </c>
      <c r="L113" s="25">
        <v>55</v>
      </c>
      <c r="M113" s="25" t="s">
        <v>16</v>
      </c>
      <c r="N113" s="25">
        <v>54</v>
      </c>
      <c r="O113" s="25">
        <v>87</v>
      </c>
      <c r="P113" s="25" t="s">
        <v>3</v>
      </c>
      <c r="Q113" s="25">
        <v>55</v>
      </c>
      <c r="R113" s="25">
        <v>85</v>
      </c>
      <c r="S113" s="25" t="s">
        <v>3</v>
      </c>
      <c r="T113" s="25">
        <v>48</v>
      </c>
      <c r="U113" s="25">
        <v>89</v>
      </c>
      <c r="V113" s="25" t="s">
        <v>8</v>
      </c>
      <c r="W113" s="25" t="s">
        <v>4</v>
      </c>
      <c r="X113" s="25" t="s">
        <v>4</v>
      </c>
      <c r="Y113" s="25" t="s">
        <v>4</v>
      </c>
      <c r="Z113" s="25" t="s">
        <v>6</v>
      </c>
      <c r="AA113" s="25">
        <f t="shared" si="3"/>
        <v>496</v>
      </c>
      <c r="AB113" s="25">
        <f t="shared" si="4"/>
        <v>407</v>
      </c>
      <c r="AC113" s="25">
        <f t="shared" si="5"/>
        <v>81.400000000000006</v>
      </c>
    </row>
    <row r="114" spans="1:29" x14ac:dyDescent="0.25">
      <c r="A114" s="25">
        <v>112</v>
      </c>
      <c r="B114" s="59">
        <v>26634377</v>
      </c>
      <c r="C114" s="25" t="s">
        <v>1</v>
      </c>
      <c r="D114" s="25" t="s">
        <v>548</v>
      </c>
      <c r="E114" s="25">
        <v>301</v>
      </c>
      <c r="F114" s="25">
        <v>76</v>
      </c>
      <c r="G114" s="25" t="s">
        <v>10</v>
      </c>
      <c r="H114" s="25">
        <v>30</v>
      </c>
      <c r="I114" s="25">
        <v>73</v>
      </c>
      <c r="J114" s="25" t="s">
        <v>5</v>
      </c>
      <c r="K114" s="25">
        <v>41</v>
      </c>
      <c r="L114" s="25">
        <v>58</v>
      </c>
      <c r="M114" s="25" t="s">
        <v>10</v>
      </c>
      <c r="N114" s="25">
        <v>54</v>
      </c>
      <c r="O114" s="25">
        <v>74</v>
      </c>
      <c r="P114" s="25" t="s">
        <v>5</v>
      </c>
      <c r="Q114" s="25">
        <v>55</v>
      </c>
      <c r="R114" s="25">
        <v>82</v>
      </c>
      <c r="S114" s="25" t="s">
        <v>8</v>
      </c>
      <c r="T114" s="25">
        <v>48</v>
      </c>
      <c r="U114" s="25">
        <v>81</v>
      </c>
      <c r="V114" s="25" t="s">
        <v>5</v>
      </c>
      <c r="W114" s="25" t="s">
        <v>3</v>
      </c>
      <c r="X114" s="25" t="s">
        <v>3</v>
      </c>
      <c r="Y114" s="25" t="s">
        <v>4</v>
      </c>
      <c r="Z114" s="25" t="s">
        <v>6</v>
      </c>
      <c r="AA114" s="25">
        <f t="shared" si="3"/>
        <v>444</v>
      </c>
      <c r="AB114" s="25">
        <f t="shared" si="4"/>
        <v>363</v>
      </c>
      <c r="AC114" s="25">
        <f t="shared" si="5"/>
        <v>72.599999999999994</v>
      </c>
    </row>
    <row r="115" spans="1:29" x14ac:dyDescent="0.25">
      <c r="A115" s="58">
        <v>113</v>
      </c>
      <c r="B115" s="59">
        <v>26634378</v>
      </c>
      <c r="C115" s="25" t="s">
        <v>1</v>
      </c>
      <c r="D115" s="25" t="s">
        <v>549</v>
      </c>
      <c r="E115" s="25">
        <v>301</v>
      </c>
      <c r="F115" s="25">
        <v>81</v>
      </c>
      <c r="G115" s="25" t="s">
        <v>5</v>
      </c>
      <c r="H115" s="25">
        <v>30</v>
      </c>
      <c r="I115" s="25">
        <v>97</v>
      </c>
      <c r="J115" s="25" t="s">
        <v>4</v>
      </c>
      <c r="K115" s="25">
        <v>41</v>
      </c>
      <c r="L115" s="25">
        <v>54</v>
      </c>
      <c r="M115" s="25" t="s">
        <v>16</v>
      </c>
      <c r="N115" s="25">
        <v>54</v>
      </c>
      <c r="O115" s="25">
        <v>70</v>
      </c>
      <c r="P115" s="25" t="s">
        <v>10</v>
      </c>
      <c r="Q115" s="25">
        <v>55</v>
      </c>
      <c r="R115" s="25">
        <v>73</v>
      </c>
      <c r="S115" s="25" t="s">
        <v>5</v>
      </c>
      <c r="T115" s="25">
        <v>48</v>
      </c>
      <c r="U115" s="25">
        <v>85</v>
      </c>
      <c r="V115" s="25" t="s">
        <v>8</v>
      </c>
      <c r="W115" s="25" t="s">
        <v>3</v>
      </c>
      <c r="X115" s="25" t="s">
        <v>3</v>
      </c>
      <c r="Y115" s="25" t="s">
        <v>4</v>
      </c>
      <c r="Z115" s="25" t="s">
        <v>6</v>
      </c>
      <c r="AA115" s="25">
        <f t="shared" si="3"/>
        <v>460</v>
      </c>
      <c r="AB115" s="25">
        <f t="shared" si="4"/>
        <v>375</v>
      </c>
      <c r="AC115" s="25">
        <f t="shared" si="5"/>
        <v>75</v>
      </c>
    </row>
    <row r="116" spans="1:29" x14ac:dyDescent="0.25">
      <c r="A116" s="25">
        <v>114</v>
      </c>
      <c r="B116" s="59">
        <v>26634379</v>
      </c>
      <c r="C116" s="25" t="s">
        <v>1</v>
      </c>
      <c r="D116" s="25" t="s">
        <v>550</v>
      </c>
      <c r="E116" s="25">
        <v>301</v>
      </c>
      <c r="F116" s="25">
        <v>76</v>
      </c>
      <c r="G116" s="25" t="s">
        <v>10</v>
      </c>
      <c r="H116" s="25">
        <v>30</v>
      </c>
      <c r="I116" s="25">
        <v>60</v>
      </c>
      <c r="J116" s="25" t="s">
        <v>16</v>
      </c>
      <c r="K116" s="25">
        <v>41</v>
      </c>
      <c r="L116" s="25">
        <v>49</v>
      </c>
      <c r="M116" s="25" t="s">
        <v>12</v>
      </c>
      <c r="N116" s="25">
        <v>54</v>
      </c>
      <c r="O116" s="25">
        <v>64</v>
      </c>
      <c r="P116" s="25" t="s">
        <v>16</v>
      </c>
      <c r="Q116" s="25">
        <v>55</v>
      </c>
      <c r="R116" s="25">
        <v>54</v>
      </c>
      <c r="S116" s="25" t="s">
        <v>16</v>
      </c>
      <c r="T116" s="25">
        <v>48</v>
      </c>
      <c r="U116" s="25">
        <v>68</v>
      </c>
      <c r="V116" s="25" t="s">
        <v>16</v>
      </c>
      <c r="W116" s="25" t="s">
        <v>4</v>
      </c>
      <c r="X116" s="25" t="s">
        <v>4</v>
      </c>
      <c r="Y116" s="25" t="s">
        <v>3</v>
      </c>
      <c r="Z116" s="25" t="s">
        <v>6</v>
      </c>
      <c r="AA116" s="25">
        <f t="shared" si="3"/>
        <v>371</v>
      </c>
      <c r="AB116" s="25">
        <f t="shared" si="4"/>
        <v>303</v>
      </c>
      <c r="AC116" s="25">
        <f t="shared" si="5"/>
        <v>60.6</v>
      </c>
    </row>
    <row r="117" spans="1:29" x14ac:dyDescent="0.25">
      <c r="A117" s="58">
        <v>115</v>
      </c>
      <c r="B117" s="59">
        <v>26634380</v>
      </c>
      <c r="C117" s="25" t="s">
        <v>1</v>
      </c>
      <c r="D117" s="25" t="s">
        <v>551</v>
      </c>
      <c r="E117" s="25">
        <v>301</v>
      </c>
      <c r="F117" s="25">
        <v>74</v>
      </c>
      <c r="G117" s="25" t="s">
        <v>10</v>
      </c>
      <c r="H117" s="25">
        <v>30</v>
      </c>
      <c r="I117" s="25">
        <v>67</v>
      </c>
      <c r="J117" s="25" t="s">
        <v>10</v>
      </c>
      <c r="K117" s="25">
        <v>48</v>
      </c>
      <c r="L117" s="25">
        <v>70</v>
      </c>
      <c r="M117" s="25" t="s">
        <v>16</v>
      </c>
      <c r="N117" s="25">
        <v>54</v>
      </c>
      <c r="O117" s="25">
        <v>78</v>
      </c>
      <c r="P117" s="25" t="s">
        <v>5</v>
      </c>
      <c r="Q117" s="25">
        <v>55</v>
      </c>
      <c r="R117" s="25">
        <v>50</v>
      </c>
      <c r="S117" s="25" t="s">
        <v>12</v>
      </c>
      <c r="T117" s="25">
        <v>41</v>
      </c>
      <c r="U117" s="25">
        <v>27</v>
      </c>
      <c r="V117" s="25" t="s">
        <v>292</v>
      </c>
      <c r="W117" s="25" t="s">
        <v>3</v>
      </c>
      <c r="X117" s="25" t="s">
        <v>3</v>
      </c>
      <c r="Y117" s="25" t="s">
        <v>3</v>
      </c>
      <c r="Z117" s="25" t="s">
        <v>6</v>
      </c>
      <c r="AA117" s="25">
        <f t="shared" si="3"/>
        <v>366</v>
      </c>
      <c r="AB117" s="25">
        <f t="shared" si="4"/>
        <v>339</v>
      </c>
      <c r="AC117" s="25">
        <f t="shared" si="5"/>
        <v>67.8</v>
      </c>
    </row>
    <row r="118" spans="1:29" x14ac:dyDescent="0.25">
      <c r="A118" s="25">
        <v>116</v>
      </c>
      <c r="B118" s="59">
        <v>26634381</v>
      </c>
      <c r="C118" s="25" t="s">
        <v>1</v>
      </c>
      <c r="D118" s="25" t="s">
        <v>552</v>
      </c>
      <c r="E118" s="25">
        <v>301</v>
      </c>
      <c r="F118" s="25">
        <v>91</v>
      </c>
      <c r="G118" s="25" t="s">
        <v>4</v>
      </c>
      <c r="H118" s="25">
        <v>30</v>
      </c>
      <c r="I118" s="25">
        <v>92</v>
      </c>
      <c r="J118" s="25" t="s">
        <v>4</v>
      </c>
      <c r="K118" s="25">
        <v>41</v>
      </c>
      <c r="L118" s="25">
        <v>78</v>
      </c>
      <c r="M118" s="25" t="s">
        <v>8</v>
      </c>
      <c r="N118" s="25">
        <v>54</v>
      </c>
      <c r="O118" s="25">
        <v>92</v>
      </c>
      <c r="P118" s="25" t="s">
        <v>3</v>
      </c>
      <c r="Q118" s="25">
        <v>55</v>
      </c>
      <c r="R118" s="25">
        <v>96</v>
      </c>
      <c r="S118" s="25" t="s">
        <v>4</v>
      </c>
      <c r="T118" s="25">
        <v>48</v>
      </c>
      <c r="U118" s="25">
        <v>79</v>
      </c>
      <c r="V118" s="25" t="s">
        <v>10</v>
      </c>
      <c r="W118" s="25" t="s">
        <v>4</v>
      </c>
      <c r="X118" s="25" t="s">
        <v>4</v>
      </c>
      <c r="Y118" s="25" t="s">
        <v>4</v>
      </c>
      <c r="Z118" s="25" t="s">
        <v>6</v>
      </c>
      <c r="AA118" s="25">
        <f t="shared" si="3"/>
        <v>528</v>
      </c>
      <c r="AB118" s="25">
        <f t="shared" si="4"/>
        <v>449</v>
      </c>
      <c r="AC118" s="25">
        <f t="shared" si="5"/>
        <v>89.8</v>
      </c>
    </row>
    <row r="119" spans="1:29" x14ac:dyDescent="0.25">
      <c r="A119" s="58">
        <v>117</v>
      </c>
      <c r="B119" s="59">
        <v>26634382</v>
      </c>
      <c r="C119" s="25" t="s">
        <v>13</v>
      </c>
      <c r="D119" s="25" t="s">
        <v>553</v>
      </c>
      <c r="E119" s="25">
        <v>301</v>
      </c>
      <c r="F119" s="25">
        <v>87</v>
      </c>
      <c r="G119" s="25" t="s">
        <v>3</v>
      </c>
      <c r="H119" s="25">
        <v>30</v>
      </c>
      <c r="I119" s="25">
        <v>84</v>
      </c>
      <c r="J119" s="25" t="s">
        <v>3</v>
      </c>
      <c r="K119" s="25">
        <v>41</v>
      </c>
      <c r="L119" s="25">
        <v>46</v>
      </c>
      <c r="M119" s="25" t="s">
        <v>12</v>
      </c>
      <c r="N119" s="25">
        <v>54</v>
      </c>
      <c r="O119" s="25">
        <v>89</v>
      </c>
      <c r="P119" s="25" t="s">
        <v>3</v>
      </c>
      <c r="Q119" s="25">
        <v>55</v>
      </c>
      <c r="R119" s="25">
        <v>67</v>
      </c>
      <c r="S119" s="25" t="s">
        <v>10</v>
      </c>
      <c r="T119" s="25">
        <v>48</v>
      </c>
      <c r="U119" s="25">
        <v>85</v>
      </c>
      <c r="V119" s="25" t="s">
        <v>8</v>
      </c>
      <c r="W119" s="25" t="s">
        <v>3</v>
      </c>
      <c r="X119" s="25" t="s">
        <v>3</v>
      </c>
      <c r="Y119" s="25" t="s">
        <v>4</v>
      </c>
      <c r="Z119" s="25" t="s">
        <v>6</v>
      </c>
      <c r="AA119" s="25">
        <f t="shared" si="3"/>
        <v>458</v>
      </c>
      <c r="AB119" s="25">
        <f t="shared" si="4"/>
        <v>373</v>
      </c>
      <c r="AC119" s="25">
        <f t="shared" si="5"/>
        <v>74.599999999999994</v>
      </c>
    </row>
    <row r="120" spans="1:29" x14ac:dyDescent="0.25">
      <c r="A120" s="25">
        <v>118</v>
      </c>
      <c r="B120" s="59">
        <v>26634383</v>
      </c>
      <c r="C120" s="25" t="s">
        <v>13</v>
      </c>
      <c r="D120" s="25" t="s">
        <v>554</v>
      </c>
      <c r="E120" s="25">
        <v>301</v>
      </c>
      <c r="F120" s="25">
        <v>92</v>
      </c>
      <c r="G120" s="25" t="s">
        <v>4</v>
      </c>
      <c r="H120" s="25">
        <v>30</v>
      </c>
      <c r="I120" s="25">
        <v>80</v>
      </c>
      <c r="J120" s="25" t="s">
        <v>8</v>
      </c>
      <c r="K120" s="25">
        <v>41</v>
      </c>
      <c r="L120" s="25">
        <v>53</v>
      </c>
      <c r="M120" s="25" t="s">
        <v>16</v>
      </c>
      <c r="N120" s="25">
        <v>54</v>
      </c>
      <c r="O120" s="25">
        <v>90</v>
      </c>
      <c r="P120" s="25" t="s">
        <v>3</v>
      </c>
      <c r="Q120" s="25">
        <v>55</v>
      </c>
      <c r="R120" s="25">
        <v>76</v>
      </c>
      <c r="S120" s="25" t="s">
        <v>8</v>
      </c>
      <c r="T120" s="25">
        <v>48</v>
      </c>
      <c r="U120" s="25">
        <v>86</v>
      </c>
      <c r="V120" s="25" t="s">
        <v>8</v>
      </c>
      <c r="W120" s="25" t="s">
        <v>4</v>
      </c>
      <c r="X120" s="25" t="s">
        <v>4</v>
      </c>
      <c r="Y120" s="25" t="s">
        <v>4</v>
      </c>
      <c r="Z120" s="25" t="s">
        <v>6</v>
      </c>
      <c r="AA120" s="25">
        <f t="shared" si="3"/>
        <v>477</v>
      </c>
      <c r="AB120" s="25">
        <f t="shared" si="4"/>
        <v>391</v>
      </c>
      <c r="AC120" s="25">
        <f t="shared" si="5"/>
        <v>78.2</v>
      </c>
    </row>
    <row r="121" spans="1:29" x14ac:dyDescent="0.25">
      <c r="A121" s="58">
        <v>119</v>
      </c>
      <c r="B121" s="59">
        <v>26634384</v>
      </c>
      <c r="C121" s="25" t="s">
        <v>1</v>
      </c>
      <c r="D121" s="25" t="s">
        <v>555</v>
      </c>
      <c r="E121" s="25">
        <v>301</v>
      </c>
      <c r="F121" s="25">
        <v>71</v>
      </c>
      <c r="G121" s="25" t="s">
        <v>16</v>
      </c>
      <c r="H121" s="25">
        <v>30</v>
      </c>
      <c r="I121" s="25">
        <v>61</v>
      </c>
      <c r="J121" s="25" t="s">
        <v>16</v>
      </c>
      <c r="K121" s="25">
        <v>41</v>
      </c>
      <c r="L121" s="25">
        <v>54</v>
      </c>
      <c r="M121" s="25" t="s">
        <v>16</v>
      </c>
      <c r="N121" s="25">
        <v>54</v>
      </c>
      <c r="O121" s="25">
        <v>52</v>
      </c>
      <c r="P121" s="25" t="s">
        <v>12</v>
      </c>
      <c r="Q121" s="25">
        <v>55</v>
      </c>
      <c r="R121" s="25">
        <v>45</v>
      </c>
      <c r="S121" s="25" t="s">
        <v>19</v>
      </c>
      <c r="T121" s="25">
        <v>48</v>
      </c>
      <c r="U121" s="25">
        <v>63</v>
      </c>
      <c r="V121" s="25" t="s">
        <v>12</v>
      </c>
      <c r="W121" s="25" t="s">
        <v>3</v>
      </c>
      <c r="X121" s="25" t="s">
        <v>3</v>
      </c>
      <c r="Y121" s="25" t="s">
        <v>3</v>
      </c>
      <c r="Z121" s="25" t="s">
        <v>6</v>
      </c>
      <c r="AA121" s="25">
        <f t="shared" si="3"/>
        <v>346</v>
      </c>
      <c r="AB121" s="25">
        <f t="shared" si="4"/>
        <v>283</v>
      </c>
      <c r="AC121" s="25">
        <f t="shared" si="5"/>
        <v>56.6</v>
      </c>
    </row>
    <row r="122" spans="1:29" x14ac:dyDescent="0.25">
      <c r="A122" s="25">
        <v>120</v>
      </c>
      <c r="B122" s="59">
        <v>26634385</v>
      </c>
      <c r="C122" s="25" t="s">
        <v>1</v>
      </c>
      <c r="D122" s="25" t="s">
        <v>556</v>
      </c>
      <c r="E122" s="25">
        <v>301</v>
      </c>
      <c r="F122" s="25">
        <v>76</v>
      </c>
      <c r="G122" s="25" t="s">
        <v>10</v>
      </c>
      <c r="H122" s="25">
        <v>30</v>
      </c>
      <c r="I122" s="25">
        <v>70</v>
      </c>
      <c r="J122" s="25" t="s">
        <v>5</v>
      </c>
      <c r="K122" s="25">
        <v>54</v>
      </c>
      <c r="L122" s="25">
        <v>78</v>
      </c>
      <c r="M122" s="25" t="s">
        <v>5</v>
      </c>
      <c r="N122" s="25">
        <v>55</v>
      </c>
      <c r="O122" s="25">
        <v>78</v>
      </c>
      <c r="P122" s="25" t="s">
        <v>8</v>
      </c>
      <c r="Q122" s="25">
        <v>65</v>
      </c>
      <c r="R122" s="25">
        <v>86</v>
      </c>
      <c r="S122" s="25" t="s">
        <v>8</v>
      </c>
      <c r="T122" s="25">
        <v>48</v>
      </c>
      <c r="U122" s="25">
        <v>69</v>
      </c>
      <c r="V122" s="25" t="s">
        <v>16</v>
      </c>
      <c r="W122" s="25" t="s">
        <v>4</v>
      </c>
      <c r="X122" s="25" t="s">
        <v>3</v>
      </c>
      <c r="Y122" s="25" t="s">
        <v>3</v>
      </c>
      <c r="Z122" s="25" t="s">
        <v>6</v>
      </c>
      <c r="AA122" s="25">
        <f t="shared" si="3"/>
        <v>457</v>
      </c>
      <c r="AB122" s="25">
        <f t="shared" si="4"/>
        <v>388</v>
      </c>
      <c r="AC122" s="25">
        <f t="shared" si="5"/>
        <v>77.599999999999994</v>
      </c>
    </row>
    <row r="123" spans="1:29" x14ac:dyDescent="0.25">
      <c r="A123" s="58">
        <v>121</v>
      </c>
      <c r="B123" s="59">
        <v>26634386</v>
      </c>
      <c r="C123" s="25" t="s">
        <v>1</v>
      </c>
      <c r="D123" s="25" t="s">
        <v>557</v>
      </c>
      <c r="E123" s="25">
        <v>301</v>
      </c>
      <c r="F123" s="25">
        <v>73</v>
      </c>
      <c r="G123" s="25" t="s">
        <v>16</v>
      </c>
      <c r="H123" s="25">
        <v>30</v>
      </c>
      <c r="I123" s="25">
        <v>74</v>
      </c>
      <c r="J123" s="25" t="s">
        <v>8</v>
      </c>
      <c r="K123" s="25">
        <v>54</v>
      </c>
      <c r="L123" s="25">
        <v>81</v>
      </c>
      <c r="M123" s="25" t="s">
        <v>8</v>
      </c>
      <c r="N123" s="25">
        <v>55</v>
      </c>
      <c r="O123" s="25">
        <v>81</v>
      </c>
      <c r="P123" s="25" t="s">
        <v>8</v>
      </c>
      <c r="Q123" s="25">
        <v>65</v>
      </c>
      <c r="R123" s="25">
        <v>84</v>
      </c>
      <c r="S123" s="25" t="s">
        <v>5</v>
      </c>
      <c r="T123" s="25">
        <v>48</v>
      </c>
      <c r="U123" s="25">
        <v>87</v>
      </c>
      <c r="V123" s="25" t="s">
        <v>8</v>
      </c>
      <c r="W123" s="25" t="s">
        <v>4</v>
      </c>
      <c r="X123" s="25" t="s">
        <v>4</v>
      </c>
      <c r="Y123" s="25" t="s">
        <v>4</v>
      </c>
      <c r="Z123" s="25" t="s">
        <v>6</v>
      </c>
      <c r="AA123" s="25">
        <f t="shared" si="3"/>
        <v>480</v>
      </c>
      <c r="AB123" s="25">
        <f t="shared" si="4"/>
        <v>393</v>
      </c>
      <c r="AC123" s="25">
        <f t="shared" si="5"/>
        <v>78.599999999999994</v>
      </c>
    </row>
    <row r="124" spans="1:29" x14ac:dyDescent="0.25">
      <c r="A124" s="25">
        <v>122</v>
      </c>
      <c r="B124" s="59">
        <v>26634387</v>
      </c>
      <c r="C124" s="25" t="s">
        <v>1</v>
      </c>
      <c r="D124" s="25" t="s">
        <v>558</v>
      </c>
      <c r="E124" s="25">
        <v>301</v>
      </c>
      <c r="F124" s="25">
        <v>80</v>
      </c>
      <c r="G124" s="25" t="s">
        <v>5</v>
      </c>
      <c r="H124" s="25">
        <v>30</v>
      </c>
      <c r="I124" s="25">
        <v>65</v>
      </c>
      <c r="J124" s="25" t="s">
        <v>10</v>
      </c>
      <c r="K124" s="25">
        <v>54</v>
      </c>
      <c r="L124" s="25">
        <v>64</v>
      </c>
      <c r="M124" s="25" t="s">
        <v>16</v>
      </c>
      <c r="N124" s="25">
        <v>55</v>
      </c>
      <c r="O124" s="25">
        <v>50</v>
      </c>
      <c r="P124" s="25" t="s">
        <v>12</v>
      </c>
      <c r="Q124" s="25">
        <v>65</v>
      </c>
      <c r="R124" s="25">
        <v>89</v>
      </c>
      <c r="S124" s="25" t="s">
        <v>8</v>
      </c>
      <c r="T124" s="25">
        <v>48</v>
      </c>
      <c r="U124" s="25">
        <v>69</v>
      </c>
      <c r="V124" s="25" t="s">
        <v>16</v>
      </c>
      <c r="W124" s="25" t="s">
        <v>3</v>
      </c>
      <c r="X124" s="25" t="s">
        <v>3</v>
      </c>
      <c r="Y124" s="25" t="s">
        <v>3</v>
      </c>
      <c r="Z124" s="25" t="s">
        <v>6</v>
      </c>
      <c r="AA124" s="25">
        <f t="shared" si="3"/>
        <v>417</v>
      </c>
      <c r="AB124" s="25">
        <f t="shared" si="4"/>
        <v>348</v>
      </c>
      <c r="AC124" s="25">
        <f t="shared" si="5"/>
        <v>69.599999999999994</v>
      </c>
    </row>
    <row r="125" spans="1:29" x14ac:dyDescent="0.25">
      <c r="A125" s="58">
        <v>123</v>
      </c>
      <c r="B125" s="59">
        <v>26634388</v>
      </c>
      <c r="C125" s="25" t="s">
        <v>1</v>
      </c>
      <c r="D125" s="25" t="s">
        <v>559</v>
      </c>
      <c r="E125" s="25">
        <v>301</v>
      </c>
      <c r="F125" s="25">
        <v>62</v>
      </c>
      <c r="G125" s="25" t="s">
        <v>12</v>
      </c>
      <c r="H125" s="25">
        <v>30</v>
      </c>
      <c r="I125" s="25">
        <v>55</v>
      </c>
      <c r="J125" s="25" t="s">
        <v>12</v>
      </c>
      <c r="K125" s="25">
        <v>54</v>
      </c>
      <c r="L125" s="25">
        <v>61</v>
      </c>
      <c r="M125" s="25" t="s">
        <v>16</v>
      </c>
      <c r="N125" s="25">
        <v>55</v>
      </c>
      <c r="O125" s="25">
        <v>44</v>
      </c>
      <c r="P125" s="25" t="s">
        <v>19</v>
      </c>
      <c r="Q125" s="25">
        <v>65</v>
      </c>
      <c r="R125" s="25">
        <v>74</v>
      </c>
      <c r="S125" s="25" t="s">
        <v>16</v>
      </c>
      <c r="T125" s="25">
        <v>48</v>
      </c>
      <c r="U125" s="25">
        <v>75</v>
      </c>
      <c r="V125" s="25" t="s">
        <v>10</v>
      </c>
      <c r="W125" s="25" t="s">
        <v>4</v>
      </c>
      <c r="X125" s="25" t="s">
        <v>4</v>
      </c>
      <c r="Y125" s="25" t="s">
        <v>3</v>
      </c>
      <c r="Z125" s="25" t="s">
        <v>6</v>
      </c>
      <c r="AA125" s="25">
        <f t="shared" si="3"/>
        <v>371</v>
      </c>
      <c r="AB125" s="25">
        <f t="shared" si="4"/>
        <v>296</v>
      </c>
      <c r="AC125" s="25">
        <f t="shared" si="5"/>
        <v>59.2</v>
      </c>
    </row>
    <row r="126" spans="1:29" x14ac:dyDescent="0.25">
      <c r="A126" s="25">
        <v>124</v>
      </c>
      <c r="B126" s="59">
        <v>26634389</v>
      </c>
      <c r="C126" s="25" t="s">
        <v>1</v>
      </c>
      <c r="D126" s="25" t="s">
        <v>560</v>
      </c>
      <c r="E126" s="25">
        <v>301</v>
      </c>
      <c r="F126" s="25">
        <v>84</v>
      </c>
      <c r="G126" s="25" t="s">
        <v>8</v>
      </c>
      <c r="H126" s="25">
        <v>30</v>
      </c>
      <c r="I126" s="25">
        <v>76</v>
      </c>
      <c r="J126" s="25" t="s">
        <v>8</v>
      </c>
      <c r="K126" s="25">
        <v>54</v>
      </c>
      <c r="L126" s="25">
        <v>89</v>
      </c>
      <c r="M126" s="25" t="s">
        <v>3</v>
      </c>
      <c r="N126" s="25">
        <v>55</v>
      </c>
      <c r="O126" s="25">
        <v>69</v>
      </c>
      <c r="P126" s="25" t="s">
        <v>5</v>
      </c>
      <c r="Q126" s="25">
        <v>65</v>
      </c>
      <c r="R126" s="25">
        <v>87</v>
      </c>
      <c r="S126" s="25" t="s">
        <v>8</v>
      </c>
      <c r="T126" s="25">
        <v>48</v>
      </c>
      <c r="U126" s="25">
        <v>84</v>
      </c>
      <c r="V126" s="25" t="s">
        <v>5</v>
      </c>
      <c r="W126" s="25" t="s">
        <v>4</v>
      </c>
      <c r="X126" s="25" t="s">
        <v>4</v>
      </c>
      <c r="Y126" s="25" t="s">
        <v>4</v>
      </c>
      <c r="Z126" s="25" t="s">
        <v>6</v>
      </c>
      <c r="AA126" s="25">
        <f t="shared" si="3"/>
        <v>489</v>
      </c>
      <c r="AB126" s="25">
        <f t="shared" si="4"/>
        <v>405</v>
      </c>
      <c r="AC126" s="25">
        <f t="shared" si="5"/>
        <v>81</v>
      </c>
    </row>
    <row r="127" spans="1:29" x14ac:dyDescent="0.25">
      <c r="A127" s="58">
        <v>125</v>
      </c>
      <c r="B127" s="59">
        <v>26634390</v>
      </c>
      <c r="C127" s="25" t="s">
        <v>1</v>
      </c>
      <c r="D127" s="25" t="s">
        <v>561</v>
      </c>
      <c r="E127" s="25">
        <v>301</v>
      </c>
      <c r="F127" s="25">
        <v>68</v>
      </c>
      <c r="G127" s="25" t="s">
        <v>16</v>
      </c>
      <c r="H127" s="25">
        <v>30</v>
      </c>
      <c r="I127" s="25">
        <v>71</v>
      </c>
      <c r="J127" s="25" t="s">
        <v>5</v>
      </c>
      <c r="K127" s="25">
        <v>54</v>
      </c>
      <c r="L127" s="25">
        <v>63</v>
      </c>
      <c r="M127" s="25" t="s">
        <v>16</v>
      </c>
      <c r="N127" s="25">
        <v>55</v>
      </c>
      <c r="O127" s="25">
        <v>62</v>
      </c>
      <c r="P127" s="25" t="s">
        <v>10</v>
      </c>
      <c r="Q127" s="25">
        <v>65</v>
      </c>
      <c r="R127" s="25">
        <v>69</v>
      </c>
      <c r="S127" s="25" t="s">
        <v>12</v>
      </c>
      <c r="T127" s="25">
        <v>48</v>
      </c>
      <c r="U127" s="25">
        <v>90</v>
      </c>
      <c r="V127" s="25" t="s">
        <v>3</v>
      </c>
      <c r="W127" s="25" t="s">
        <v>4</v>
      </c>
      <c r="X127" s="25" t="s">
        <v>4</v>
      </c>
      <c r="Y127" s="25" t="s">
        <v>4</v>
      </c>
      <c r="Z127" s="25" t="s">
        <v>6</v>
      </c>
      <c r="AA127" s="25">
        <f t="shared" si="3"/>
        <v>423</v>
      </c>
      <c r="AB127" s="25">
        <f t="shared" si="4"/>
        <v>333</v>
      </c>
      <c r="AC127" s="25">
        <f t="shared" si="5"/>
        <v>66.599999999999994</v>
      </c>
    </row>
    <row r="128" spans="1:29" x14ac:dyDescent="0.25">
      <c r="A128" s="25">
        <v>126</v>
      </c>
      <c r="B128" s="59">
        <v>26634391</v>
      </c>
      <c r="C128" s="25" t="s">
        <v>13</v>
      </c>
      <c r="D128" s="25" t="s">
        <v>562</v>
      </c>
      <c r="E128" s="25">
        <v>301</v>
      </c>
      <c r="F128" s="25">
        <v>79</v>
      </c>
      <c r="G128" s="25" t="s">
        <v>5</v>
      </c>
      <c r="H128" s="25">
        <v>30</v>
      </c>
      <c r="I128" s="25">
        <v>65</v>
      </c>
      <c r="J128" s="25" t="s">
        <v>10</v>
      </c>
      <c r="K128" s="25">
        <v>54</v>
      </c>
      <c r="L128" s="25">
        <v>74</v>
      </c>
      <c r="M128" s="25" t="s">
        <v>5</v>
      </c>
      <c r="N128" s="25">
        <v>55</v>
      </c>
      <c r="O128" s="25">
        <v>61</v>
      </c>
      <c r="P128" s="25" t="s">
        <v>10</v>
      </c>
      <c r="Q128" s="25">
        <v>65</v>
      </c>
      <c r="R128" s="25">
        <v>74</v>
      </c>
      <c r="S128" s="25" t="s">
        <v>16</v>
      </c>
      <c r="T128" s="25">
        <v>48</v>
      </c>
      <c r="U128" s="25">
        <v>76</v>
      </c>
      <c r="V128" s="25" t="s">
        <v>10</v>
      </c>
      <c r="W128" s="25" t="s">
        <v>4</v>
      </c>
      <c r="X128" s="25" t="s">
        <v>4</v>
      </c>
      <c r="Y128" s="25" t="s">
        <v>4</v>
      </c>
      <c r="Z128" s="25" t="s">
        <v>6</v>
      </c>
      <c r="AA128" s="25">
        <f t="shared" si="3"/>
        <v>429</v>
      </c>
      <c r="AB128" s="25">
        <f t="shared" si="4"/>
        <v>353</v>
      </c>
      <c r="AC128" s="25">
        <f t="shared" si="5"/>
        <v>70.599999999999994</v>
      </c>
    </row>
    <row r="129" spans="1:29" x14ac:dyDescent="0.25">
      <c r="A129" s="58">
        <v>127</v>
      </c>
      <c r="B129" s="59">
        <v>26634392</v>
      </c>
      <c r="C129" s="25" t="s">
        <v>1</v>
      </c>
      <c r="D129" s="25" t="s">
        <v>563</v>
      </c>
      <c r="E129" s="25">
        <v>301</v>
      </c>
      <c r="F129" s="25">
        <v>53</v>
      </c>
      <c r="G129" s="25" t="s">
        <v>19</v>
      </c>
      <c r="H129" s="25">
        <v>30</v>
      </c>
      <c r="I129" s="25">
        <v>51</v>
      </c>
      <c r="J129" s="25" t="s">
        <v>12</v>
      </c>
      <c r="K129" s="25">
        <v>48</v>
      </c>
      <c r="L129" s="25">
        <v>58</v>
      </c>
      <c r="M129" s="25" t="s">
        <v>19</v>
      </c>
      <c r="N129" s="25">
        <v>54</v>
      </c>
      <c r="O129" s="25">
        <v>51</v>
      </c>
      <c r="P129" s="25" t="s">
        <v>12</v>
      </c>
      <c r="Q129" s="25">
        <v>65</v>
      </c>
      <c r="R129" s="25">
        <v>65</v>
      </c>
      <c r="S129" s="25" t="s">
        <v>12</v>
      </c>
      <c r="T129" s="25">
        <v>55</v>
      </c>
      <c r="U129" s="25">
        <v>34</v>
      </c>
      <c r="V129" s="25" t="s">
        <v>292</v>
      </c>
      <c r="W129" s="25" t="s">
        <v>8</v>
      </c>
      <c r="X129" s="25" t="s">
        <v>8</v>
      </c>
      <c r="Y129" s="25" t="s">
        <v>8</v>
      </c>
      <c r="Z129" s="25" t="s">
        <v>6</v>
      </c>
      <c r="AA129" s="25">
        <f t="shared" si="3"/>
        <v>312</v>
      </c>
      <c r="AB129" s="25">
        <f t="shared" si="4"/>
        <v>278</v>
      </c>
      <c r="AC129" s="25">
        <f t="shared" si="5"/>
        <v>55.6</v>
      </c>
    </row>
    <row r="130" spans="1:29" x14ac:dyDescent="0.25">
      <c r="A130" s="25">
        <v>128</v>
      </c>
      <c r="B130" s="59">
        <v>26634393</v>
      </c>
      <c r="C130" s="25" t="s">
        <v>13</v>
      </c>
      <c r="D130" s="25" t="s">
        <v>564</v>
      </c>
      <c r="E130" s="25">
        <v>301</v>
      </c>
      <c r="F130" s="25">
        <v>92</v>
      </c>
      <c r="G130" s="25" t="s">
        <v>4</v>
      </c>
      <c r="H130" s="25">
        <v>30</v>
      </c>
      <c r="I130" s="25">
        <v>89</v>
      </c>
      <c r="J130" s="25" t="s">
        <v>4</v>
      </c>
      <c r="K130" s="25">
        <v>54</v>
      </c>
      <c r="L130" s="25">
        <v>90</v>
      </c>
      <c r="M130" s="25" t="s">
        <v>3</v>
      </c>
      <c r="N130" s="25">
        <v>55</v>
      </c>
      <c r="O130" s="25">
        <v>87</v>
      </c>
      <c r="P130" s="25" t="s">
        <v>3</v>
      </c>
      <c r="Q130" s="25">
        <v>65</v>
      </c>
      <c r="R130" s="25">
        <v>79</v>
      </c>
      <c r="S130" s="25" t="s">
        <v>10</v>
      </c>
      <c r="T130" s="25">
        <v>48</v>
      </c>
      <c r="U130" s="25">
        <v>90</v>
      </c>
      <c r="V130" s="25" t="s">
        <v>3</v>
      </c>
      <c r="W130" s="25" t="s">
        <v>4</v>
      </c>
      <c r="X130" s="25" t="s">
        <v>4</v>
      </c>
      <c r="Y130" s="25" t="s">
        <v>4</v>
      </c>
      <c r="Z130" s="25" t="s">
        <v>6</v>
      </c>
      <c r="AA130" s="25">
        <f t="shared" si="3"/>
        <v>527</v>
      </c>
      <c r="AB130" s="25">
        <f t="shared" si="4"/>
        <v>437</v>
      </c>
      <c r="AC130" s="25">
        <f t="shared" si="5"/>
        <v>87.4</v>
      </c>
    </row>
    <row r="131" spans="1:29" x14ac:dyDescent="0.25">
      <c r="A131" s="58">
        <v>129</v>
      </c>
      <c r="B131" s="59">
        <v>26634394</v>
      </c>
      <c r="C131" s="25" t="s">
        <v>13</v>
      </c>
      <c r="D131" s="25" t="s">
        <v>565</v>
      </c>
      <c r="E131" s="25">
        <v>301</v>
      </c>
      <c r="F131" s="25">
        <v>62</v>
      </c>
      <c r="G131" s="25" t="s">
        <v>12</v>
      </c>
      <c r="H131" s="25">
        <v>30</v>
      </c>
      <c r="I131" s="25">
        <v>75</v>
      </c>
      <c r="J131" s="25" t="s">
        <v>8</v>
      </c>
      <c r="K131" s="25">
        <v>54</v>
      </c>
      <c r="L131" s="25">
        <v>64</v>
      </c>
      <c r="M131" s="25" t="s">
        <v>16</v>
      </c>
      <c r="N131" s="25">
        <v>55</v>
      </c>
      <c r="O131" s="25">
        <v>59</v>
      </c>
      <c r="P131" s="25" t="s">
        <v>16</v>
      </c>
      <c r="Q131" s="25">
        <v>65</v>
      </c>
      <c r="R131" s="25">
        <v>69</v>
      </c>
      <c r="S131" s="25" t="s">
        <v>12</v>
      </c>
      <c r="T131" s="25">
        <v>48</v>
      </c>
      <c r="U131" s="25">
        <v>87</v>
      </c>
      <c r="V131" s="25" t="s">
        <v>8</v>
      </c>
      <c r="W131" s="25" t="s">
        <v>4</v>
      </c>
      <c r="X131" s="25" t="s">
        <v>4</v>
      </c>
      <c r="Y131" s="25" t="s">
        <v>4</v>
      </c>
      <c r="Z131" s="25" t="s">
        <v>6</v>
      </c>
      <c r="AA131" s="25">
        <f t="shared" ref="AA131:AA194" si="6">SUM(F131,I131,L131,O131,R131,U131)</f>
        <v>416</v>
      </c>
      <c r="AB131" s="25">
        <f t="shared" ref="AB131:AB194" si="7">SUM(F131,I131,L131,O131,R131)</f>
        <v>329</v>
      </c>
      <c r="AC131" s="25">
        <f t="shared" ref="AC131:AC194" si="8">AB131/5</f>
        <v>65.8</v>
      </c>
    </row>
    <row r="132" spans="1:29" x14ac:dyDescent="0.25">
      <c r="A132" s="25">
        <v>130</v>
      </c>
      <c r="B132" s="59">
        <v>26634395</v>
      </c>
      <c r="C132" s="25" t="s">
        <v>1</v>
      </c>
      <c r="D132" s="25" t="s">
        <v>566</v>
      </c>
      <c r="E132" s="25">
        <v>301</v>
      </c>
      <c r="F132" s="25">
        <v>78</v>
      </c>
      <c r="G132" s="25" t="s">
        <v>10</v>
      </c>
      <c r="H132" s="25">
        <v>30</v>
      </c>
      <c r="I132" s="25">
        <v>66</v>
      </c>
      <c r="J132" s="25" t="s">
        <v>10</v>
      </c>
      <c r="K132" s="25">
        <v>54</v>
      </c>
      <c r="L132" s="25">
        <v>79</v>
      </c>
      <c r="M132" s="25" t="s">
        <v>5</v>
      </c>
      <c r="N132" s="25">
        <v>55</v>
      </c>
      <c r="O132" s="25">
        <v>79</v>
      </c>
      <c r="P132" s="25" t="s">
        <v>8</v>
      </c>
      <c r="Q132" s="25">
        <v>65</v>
      </c>
      <c r="R132" s="25">
        <v>91</v>
      </c>
      <c r="S132" s="25" t="s">
        <v>3</v>
      </c>
      <c r="T132" s="25">
        <v>48</v>
      </c>
      <c r="U132" s="25">
        <v>79</v>
      </c>
      <c r="V132" s="25" t="s">
        <v>10</v>
      </c>
      <c r="W132" s="25" t="s">
        <v>4</v>
      </c>
      <c r="X132" s="25" t="s">
        <v>4</v>
      </c>
      <c r="Y132" s="25" t="s">
        <v>4</v>
      </c>
      <c r="Z132" s="25" t="s">
        <v>6</v>
      </c>
      <c r="AA132" s="25">
        <f t="shared" si="6"/>
        <v>472</v>
      </c>
      <c r="AB132" s="25">
        <f t="shared" si="7"/>
        <v>393</v>
      </c>
      <c r="AC132" s="25">
        <f t="shared" si="8"/>
        <v>78.599999999999994</v>
      </c>
    </row>
    <row r="133" spans="1:29" x14ac:dyDescent="0.25">
      <c r="A133" s="58">
        <v>131</v>
      </c>
      <c r="B133" s="59">
        <v>26634396</v>
      </c>
      <c r="C133" s="25" t="s">
        <v>13</v>
      </c>
      <c r="D133" s="25" t="s">
        <v>567</v>
      </c>
      <c r="E133" s="25">
        <v>301</v>
      </c>
      <c r="F133" s="25">
        <v>79</v>
      </c>
      <c r="G133" s="25" t="s">
        <v>5</v>
      </c>
      <c r="H133" s="25">
        <v>30</v>
      </c>
      <c r="I133" s="25">
        <v>68</v>
      </c>
      <c r="J133" s="25" t="s">
        <v>5</v>
      </c>
      <c r="K133" s="25">
        <v>54</v>
      </c>
      <c r="L133" s="25">
        <v>63</v>
      </c>
      <c r="M133" s="25" t="s">
        <v>16</v>
      </c>
      <c r="N133" s="25">
        <v>55</v>
      </c>
      <c r="O133" s="25">
        <v>57</v>
      </c>
      <c r="P133" s="25" t="s">
        <v>16</v>
      </c>
      <c r="Q133" s="25">
        <v>65</v>
      </c>
      <c r="R133" s="25">
        <v>76</v>
      </c>
      <c r="S133" s="25" t="s">
        <v>10</v>
      </c>
      <c r="T133" s="25">
        <v>48</v>
      </c>
      <c r="U133" s="25">
        <v>82</v>
      </c>
      <c r="V133" s="25" t="s">
        <v>5</v>
      </c>
      <c r="W133" s="25" t="s">
        <v>4</v>
      </c>
      <c r="X133" s="25" t="s">
        <v>4</v>
      </c>
      <c r="Y133" s="25" t="s">
        <v>3</v>
      </c>
      <c r="Z133" s="25" t="s">
        <v>6</v>
      </c>
      <c r="AA133" s="25">
        <f t="shared" si="6"/>
        <v>425</v>
      </c>
      <c r="AB133" s="25">
        <f t="shared" si="7"/>
        <v>343</v>
      </c>
      <c r="AC133" s="25">
        <f t="shared" si="8"/>
        <v>68.599999999999994</v>
      </c>
    </row>
    <row r="134" spans="1:29" x14ac:dyDescent="0.25">
      <c r="A134" s="25">
        <v>132</v>
      </c>
      <c r="B134" s="59">
        <v>26634397</v>
      </c>
      <c r="C134" s="25" t="s">
        <v>1</v>
      </c>
      <c r="D134" s="25" t="s">
        <v>568</v>
      </c>
      <c r="E134" s="25">
        <v>301</v>
      </c>
      <c r="F134" s="25">
        <v>83</v>
      </c>
      <c r="G134" s="25" t="s">
        <v>8</v>
      </c>
      <c r="H134" s="25">
        <v>30</v>
      </c>
      <c r="I134" s="25">
        <v>66</v>
      </c>
      <c r="J134" s="25" t="s">
        <v>10</v>
      </c>
      <c r="K134" s="25">
        <v>54</v>
      </c>
      <c r="L134" s="25">
        <v>74</v>
      </c>
      <c r="M134" s="25" t="s">
        <v>5</v>
      </c>
      <c r="N134" s="25">
        <v>55</v>
      </c>
      <c r="O134" s="25">
        <v>66</v>
      </c>
      <c r="P134" s="25" t="s">
        <v>10</v>
      </c>
      <c r="Q134" s="25">
        <v>65</v>
      </c>
      <c r="R134" s="25">
        <v>86</v>
      </c>
      <c r="S134" s="25" t="s">
        <v>8</v>
      </c>
      <c r="T134" s="25">
        <v>48</v>
      </c>
      <c r="U134" s="25">
        <v>81</v>
      </c>
      <c r="V134" s="25" t="s">
        <v>5</v>
      </c>
      <c r="W134" s="25" t="s">
        <v>3</v>
      </c>
      <c r="X134" s="25" t="s">
        <v>4</v>
      </c>
      <c r="Y134" s="25" t="s">
        <v>3</v>
      </c>
      <c r="Z134" s="25" t="s">
        <v>6</v>
      </c>
      <c r="AA134" s="25">
        <f t="shared" si="6"/>
        <v>456</v>
      </c>
      <c r="AB134" s="25">
        <f t="shared" si="7"/>
        <v>375</v>
      </c>
      <c r="AC134" s="25">
        <f t="shared" si="8"/>
        <v>75</v>
      </c>
    </row>
    <row r="135" spans="1:29" x14ac:dyDescent="0.25">
      <c r="A135" s="58">
        <v>133</v>
      </c>
      <c r="B135" s="59">
        <v>26634398</v>
      </c>
      <c r="C135" s="25" t="s">
        <v>1</v>
      </c>
      <c r="D135" s="25" t="s">
        <v>569</v>
      </c>
      <c r="E135" s="25">
        <v>301</v>
      </c>
      <c r="F135" s="25">
        <v>63</v>
      </c>
      <c r="G135" s="25" t="s">
        <v>12</v>
      </c>
      <c r="H135" s="25">
        <v>30</v>
      </c>
      <c r="I135" s="25">
        <v>63</v>
      </c>
      <c r="J135" s="25" t="s">
        <v>10</v>
      </c>
      <c r="K135" s="25">
        <v>54</v>
      </c>
      <c r="L135" s="25">
        <v>81</v>
      </c>
      <c r="M135" s="25" t="s">
        <v>8</v>
      </c>
      <c r="N135" s="25">
        <v>55</v>
      </c>
      <c r="O135" s="25">
        <v>58</v>
      </c>
      <c r="P135" s="25" t="s">
        <v>16</v>
      </c>
      <c r="Q135" s="25">
        <v>65</v>
      </c>
      <c r="R135" s="25">
        <v>73</v>
      </c>
      <c r="S135" s="25" t="s">
        <v>16</v>
      </c>
      <c r="T135" s="25">
        <v>48</v>
      </c>
      <c r="U135" s="25">
        <v>85</v>
      </c>
      <c r="V135" s="25" t="s">
        <v>8</v>
      </c>
      <c r="W135" s="25" t="s">
        <v>4</v>
      </c>
      <c r="X135" s="25" t="s">
        <v>3</v>
      </c>
      <c r="Y135" s="25" t="s">
        <v>3</v>
      </c>
      <c r="Z135" s="25" t="s">
        <v>6</v>
      </c>
      <c r="AA135" s="25">
        <f t="shared" si="6"/>
        <v>423</v>
      </c>
      <c r="AB135" s="25">
        <f t="shared" si="7"/>
        <v>338</v>
      </c>
      <c r="AC135" s="25">
        <f t="shared" si="8"/>
        <v>67.599999999999994</v>
      </c>
    </row>
    <row r="136" spans="1:29" x14ac:dyDescent="0.25">
      <c r="A136" s="25">
        <v>134</v>
      </c>
      <c r="B136" s="59">
        <v>26634399</v>
      </c>
      <c r="C136" s="25" t="s">
        <v>1</v>
      </c>
      <c r="D136" s="25" t="s">
        <v>570</v>
      </c>
      <c r="E136" s="25">
        <v>301</v>
      </c>
      <c r="F136" s="25">
        <v>73</v>
      </c>
      <c r="G136" s="25" t="s">
        <v>16</v>
      </c>
      <c r="H136" s="25">
        <v>30</v>
      </c>
      <c r="I136" s="25">
        <v>80</v>
      </c>
      <c r="J136" s="25" t="s">
        <v>8</v>
      </c>
      <c r="K136" s="25">
        <v>54</v>
      </c>
      <c r="L136" s="25">
        <v>64</v>
      </c>
      <c r="M136" s="25" t="s">
        <v>16</v>
      </c>
      <c r="N136" s="25">
        <v>55</v>
      </c>
      <c r="O136" s="25">
        <v>48</v>
      </c>
      <c r="P136" s="25" t="s">
        <v>12</v>
      </c>
      <c r="Q136" s="25">
        <v>65</v>
      </c>
      <c r="R136" s="25">
        <v>76</v>
      </c>
      <c r="S136" s="25" t="s">
        <v>10</v>
      </c>
      <c r="T136" s="25">
        <v>48</v>
      </c>
      <c r="U136" s="25">
        <v>78</v>
      </c>
      <c r="V136" s="25" t="s">
        <v>10</v>
      </c>
      <c r="W136" s="25" t="s">
        <v>3</v>
      </c>
      <c r="X136" s="25" t="s">
        <v>3</v>
      </c>
      <c r="Y136" s="25" t="s">
        <v>3</v>
      </c>
      <c r="Z136" s="25" t="s">
        <v>6</v>
      </c>
      <c r="AA136" s="25">
        <f t="shared" si="6"/>
        <v>419</v>
      </c>
      <c r="AB136" s="25">
        <f t="shared" si="7"/>
        <v>341</v>
      </c>
      <c r="AC136" s="25">
        <f t="shared" si="8"/>
        <v>68.2</v>
      </c>
    </row>
    <row r="137" spans="1:29" x14ac:dyDescent="0.25">
      <c r="A137" s="58">
        <v>135</v>
      </c>
      <c r="B137" s="59">
        <v>26634400</v>
      </c>
      <c r="C137" s="25" t="s">
        <v>13</v>
      </c>
      <c r="D137" s="25" t="s">
        <v>571</v>
      </c>
      <c r="E137" s="25">
        <v>301</v>
      </c>
      <c r="F137" s="25">
        <v>80</v>
      </c>
      <c r="G137" s="25" t="s">
        <v>5</v>
      </c>
      <c r="H137" s="25">
        <v>30</v>
      </c>
      <c r="I137" s="25">
        <v>87</v>
      </c>
      <c r="J137" s="25" t="s">
        <v>3</v>
      </c>
      <c r="K137" s="25">
        <v>54</v>
      </c>
      <c r="L137" s="25">
        <v>91</v>
      </c>
      <c r="M137" s="25" t="s">
        <v>3</v>
      </c>
      <c r="N137" s="25">
        <v>55</v>
      </c>
      <c r="O137" s="25">
        <v>88</v>
      </c>
      <c r="P137" s="25" t="s">
        <v>3</v>
      </c>
      <c r="Q137" s="25">
        <v>65</v>
      </c>
      <c r="R137" s="25">
        <v>82</v>
      </c>
      <c r="S137" s="25" t="s">
        <v>5</v>
      </c>
      <c r="T137" s="25">
        <v>48</v>
      </c>
      <c r="U137" s="25">
        <v>92</v>
      </c>
      <c r="V137" s="25" t="s">
        <v>3</v>
      </c>
      <c r="W137" s="25" t="s">
        <v>4</v>
      </c>
      <c r="X137" s="25" t="s">
        <v>4</v>
      </c>
      <c r="Y137" s="25" t="s">
        <v>4</v>
      </c>
      <c r="Z137" s="25" t="s">
        <v>6</v>
      </c>
      <c r="AA137" s="25">
        <f t="shared" si="6"/>
        <v>520</v>
      </c>
      <c r="AB137" s="25">
        <f t="shared" si="7"/>
        <v>428</v>
      </c>
      <c r="AC137" s="25">
        <f t="shared" si="8"/>
        <v>85.6</v>
      </c>
    </row>
    <row r="138" spans="1:29" x14ac:dyDescent="0.25">
      <c r="A138" s="25">
        <v>136</v>
      </c>
      <c r="B138" s="59">
        <v>26634401</v>
      </c>
      <c r="C138" s="25" t="s">
        <v>13</v>
      </c>
      <c r="D138" s="25" t="s">
        <v>572</v>
      </c>
      <c r="E138" s="25">
        <v>301</v>
      </c>
      <c r="F138" s="25">
        <v>70</v>
      </c>
      <c r="G138" s="25" t="s">
        <v>16</v>
      </c>
      <c r="H138" s="25">
        <v>30</v>
      </c>
      <c r="I138" s="25">
        <v>47</v>
      </c>
      <c r="J138" s="25" t="s">
        <v>19</v>
      </c>
      <c r="K138" s="25">
        <v>54</v>
      </c>
      <c r="L138" s="25">
        <v>42</v>
      </c>
      <c r="M138" s="25" t="s">
        <v>19</v>
      </c>
      <c r="N138" s="25">
        <v>55</v>
      </c>
      <c r="O138" s="25">
        <v>43</v>
      </c>
      <c r="P138" s="25" t="s">
        <v>19</v>
      </c>
      <c r="Q138" s="25">
        <v>65</v>
      </c>
      <c r="R138" s="25">
        <v>58</v>
      </c>
      <c r="S138" s="25" t="s">
        <v>19</v>
      </c>
      <c r="T138" s="25">
        <v>48</v>
      </c>
      <c r="U138" s="25">
        <v>65</v>
      </c>
      <c r="V138" s="25" t="s">
        <v>12</v>
      </c>
      <c r="W138" s="25" t="s">
        <v>8</v>
      </c>
      <c r="X138" s="25" t="s">
        <v>8</v>
      </c>
      <c r="Y138" s="25" t="s">
        <v>8</v>
      </c>
      <c r="Z138" s="25" t="s">
        <v>6</v>
      </c>
      <c r="AA138" s="25">
        <f t="shared" si="6"/>
        <v>325</v>
      </c>
      <c r="AB138" s="25">
        <f t="shared" si="7"/>
        <v>260</v>
      </c>
      <c r="AC138" s="25">
        <f t="shared" si="8"/>
        <v>52</v>
      </c>
    </row>
    <row r="139" spans="1:29" x14ac:dyDescent="0.25">
      <c r="A139" s="58">
        <v>137</v>
      </c>
      <c r="B139" s="59">
        <v>26634402</v>
      </c>
      <c r="C139" s="25" t="s">
        <v>1</v>
      </c>
      <c r="D139" s="25" t="s">
        <v>573</v>
      </c>
      <c r="E139" s="25">
        <v>301</v>
      </c>
      <c r="F139" s="25">
        <v>78</v>
      </c>
      <c r="G139" s="25" t="s">
        <v>10</v>
      </c>
      <c r="H139" s="25">
        <v>30</v>
      </c>
      <c r="I139" s="25">
        <v>69</v>
      </c>
      <c r="J139" s="25" t="s">
        <v>5</v>
      </c>
      <c r="K139" s="25">
        <v>54</v>
      </c>
      <c r="L139" s="25">
        <v>57</v>
      </c>
      <c r="M139" s="25" t="s">
        <v>12</v>
      </c>
      <c r="N139" s="25">
        <v>55</v>
      </c>
      <c r="O139" s="25">
        <v>66</v>
      </c>
      <c r="P139" s="25" t="s">
        <v>10</v>
      </c>
      <c r="Q139" s="25">
        <v>65</v>
      </c>
      <c r="R139" s="25">
        <v>78</v>
      </c>
      <c r="S139" s="25" t="s">
        <v>10</v>
      </c>
      <c r="T139" s="25">
        <v>48</v>
      </c>
      <c r="U139" s="25">
        <v>78</v>
      </c>
      <c r="V139" s="25" t="s">
        <v>10</v>
      </c>
      <c r="W139" s="25" t="s">
        <v>3</v>
      </c>
      <c r="X139" s="25" t="s">
        <v>3</v>
      </c>
      <c r="Y139" s="25" t="s">
        <v>3</v>
      </c>
      <c r="Z139" s="25" t="s">
        <v>6</v>
      </c>
      <c r="AA139" s="25">
        <f t="shared" si="6"/>
        <v>426</v>
      </c>
      <c r="AB139" s="25">
        <f t="shared" si="7"/>
        <v>348</v>
      </c>
      <c r="AC139" s="25">
        <f t="shared" si="8"/>
        <v>69.599999999999994</v>
      </c>
    </row>
    <row r="140" spans="1:29" x14ac:dyDescent="0.25">
      <c r="A140" s="25">
        <v>138</v>
      </c>
      <c r="B140" s="59">
        <v>26634403</v>
      </c>
      <c r="C140" s="25" t="s">
        <v>1</v>
      </c>
      <c r="D140" s="25" t="s">
        <v>574</v>
      </c>
      <c r="E140" s="25">
        <v>301</v>
      </c>
      <c r="F140" s="25">
        <v>88</v>
      </c>
      <c r="G140" s="25" t="s">
        <v>3</v>
      </c>
      <c r="H140" s="25">
        <v>30</v>
      </c>
      <c r="I140" s="25">
        <v>85</v>
      </c>
      <c r="J140" s="25" t="s">
        <v>3</v>
      </c>
      <c r="K140" s="25">
        <v>54</v>
      </c>
      <c r="L140" s="25">
        <v>78</v>
      </c>
      <c r="M140" s="25" t="s">
        <v>5</v>
      </c>
      <c r="N140" s="25">
        <v>55</v>
      </c>
      <c r="O140" s="25">
        <v>80</v>
      </c>
      <c r="P140" s="25" t="s">
        <v>8</v>
      </c>
      <c r="Q140" s="25">
        <v>65</v>
      </c>
      <c r="R140" s="25">
        <v>79</v>
      </c>
      <c r="S140" s="25" t="s">
        <v>10</v>
      </c>
      <c r="T140" s="25">
        <v>48</v>
      </c>
      <c r="U140" s="25">
        <v>94</v>
      </c>
      <c r="V140" s="25" t="s">
        <v>4</v>
      </c>
      <c r="W140" s="25" t="s">
        <v>4</v>
      </c>
      <c r="X140" s="25" t="s">
        <v>4</v>
      </c>
      <c r="Y140" s="25" t="s">
        <v>4</v>
      </c>
      <c r="Z140" s="25" t="s">
        <v>6</v>
      </c>
      <c r="AA140" s="25">
        <f t="shared" si="6"/>
        <v>504</v>
      </c>
      <c r="AB140" s="25">
        <f t="shared" si="7"/>
        <v>410</v>
      </c>
      <c r="AC140" s="25">
        <f t="shared" si="8"/>
        <v>82</v>
      </c>
    </row>
    <row r="141" spans="1:29" x14ac:dyDescent="0.25">
      <c r="A141" s="58">
        <v>139</v>
      </c>
      <c r="B141" s="59">
        <v>26634404</v>
      </c>
      <c r="C141" s="25" t="s">
        <v>1</v>
      </c>
      <c r="D141" s="25" t="s">
        <v>575</v>
      </c>
      <c r="E141" s="25">
        <v>301</v>
      </c>
      <c r="F141" s="25">
        <v>81</v>
      </c>
      <c r="G141" s="25" t="s">
        <v>5</v>
      </c>
      <c r="H141" s="25">
        <v>30</v>
      </c>
      <c r="I141" s="25">
        <v>67</v>
      </c>
      <c r="J141" s="25" t="s">
        <v>10</v>
      </c>
      <c r="K141" s="25">
        <v>54</v>
      </c>
      <c r="L141" s="25">
        <v>80</v>
      </c>
      <c r="M141" s="25" t="s">
        <v>5</v>
      </c>
      <c r="N141" s="25">
        <v>55</v>
      </c>
      <c r="O141" s="25">
        <v>81</v>
      </c>
      <c r="P141" s="25" t="s">
        <v>8</v>
      </c>
      <c r="Q141" s="25">
        <v>65</v>
      </c>
      <c r="R141" s="25">
        <v>74</v>
      </c>
      <c r="S141" s="25" t="s">
        <v>16</v>
      </c>
      <c r="T141" s="25">
        <v>48</v>
      </c>
      <c r="U141" s="25">
        <v>70</v>
      </c>
      <c r="V141" s="25" t="s">
        <v>16</v>
      </c>
      <c r="W141" s="25" t="s">
        <v>4</v>
      </c>
      <c r="X141" s="25" t="s">
        <v>4</v>
      </c>
      <c r="Y141" s="25" t="s">
        <v>4</v>
      </c>
      <c r="Z141" s="25" t="s">
        <v>6</v>
      </c>
      <c r="AA141" s="25">
        <f t="shared" si="6"/>
        <v>453</v>
      </c>
      <c r="AB141" s="25">
        <f t="shared" si="7"/>
        <v>383</v>
      </c>
      <c r="AC141" s="25">
        <f t="shared" si="8"/>
        <v>76.599999999999994</v>
      </c>
    </row>
    <row r="142" spans="1:29" x14ac:dyDescent="0.25">
      <c r="A142" s="25">
        <v>140</v>
      </c>
      <c r="B142" s="59">
        <v>26634405</v>
      </c>
      <c r="C142" s="25" t="s">
        <v>13</v>
      </c>
      <c r="D142" s="25" t="s">
        <v>576</v>
      </c>
      <c r="E142" s="25">
        <v>301</v>
      </c>
      <c r="F142" s="25">
        <v>82</v>
      </c>
      <c r="G142" s="25" t="s">
        <v>5</v>
      </c>
      <c r="H142" s="25">
        <v>30</v>
      </c>
      <c r="I142" s="25">
        <v>81</v>
      </c>
      <c r="J142" s="25" t="s">
        <v>3</v>
      </c>
      <c r="K142" s="25">
        <v>54</v>
      </c>
      <c r="L142" s="25">
        <v>70</v>
      </c>
      <c r="M142" s="25" t="s">
        <v>10</v>
      </c>
      <c r="N142" s="25">
        <v>55</v>
      </c>
      <c r="O142" s="25">
        <v>82</v>
      </c>
      <c r="P142" s="25" t="s">
        <v>8</v>
      </c>
      <c r="Q142" s="25">
        <v>65</v>
      </c>
      <c r="R142" s="25">
        <v>79</v>
      </c>
      <c r="S142" s="25" t="s">
        <v>10</v>
      </c>
      <c r="T142" s="25">
        <v>48</v>
      </c>
      <c r="U142" s="25">
        <v>85</v>
      </c>
      <c r="V142" s="25" t="s">
        <v>8</v>
      </c>
      <c r="W142" s="25" t="s">
        <v>4</v>
      </c>
      <c r="X142" s="25" t="s">
        <v>4</v>
      </c>
      <c r="Y142" s="25" t="s">
        <v>4</v>
      </c>
      <c r="Z142" s="25" t="s">
        <v>6</v>
      </c>
      <c r="AA142" s="25">
        <f t="shared" si="6"/>
        <v>479</v>
      </c>
      <c r="AB142" s="25">
        <f t="shared" si="7"/>
        <v>394</v>
      </c>
      <c r="AC142" s="25">
        <f t="shared" si="8"/>
        <v>78.8</v>
      </c>
    </row>
    <row r="143" spans="1:29" x14ac:dyDescent="0.25">
      <c r="A143" s="58">
        <v>141</v>
      </c>
      <c r="B143" s="59">
        <v>26634406</v>
      </c>
      <c r="C143" s="25" t="s">
        <v>1</v>
      </c>
      <c r="D143" s="25" t="s">
        <v>577</v>
      </c>
      <c r="E143" s="25">
        <v>301</v>
      </c>
      <c r="F143" s="25">
        <v>77</v>
      </c>
      <c r="G143" s="25" t="s">
        <v>10</v>
      </c>
      <c r="H143" s="25">
        <v>30</v>
      </c>
      <c r="I143" s="25">
        <v>74</v>
      </c>
      <c r="J143" s="25" t="s">
        <v>8</v>
      </c>
      <c r="K143" s="25">
        <v>54</v>
      </c>
      <c r="L143" s="25">
        <v>71</v>
      </c>
      <c r="M143" s="25" t="s">
        <v>10</v>
      </c>
      <c r="N143" s="25">
        <v>55</v>
      </c>
      <c r="O143" s="25">
        <v>88</v>
      </c>
      <c r="P143" s="25" t="s">
        <v>3</v>
      </c>
      <c r="Q143" s="25">
        <v>65</v>
      </c>
      <c r="R143" s="25">
        <v>91</v>
      </c>
      <c r="S143" s="25" t="s">
        <v>3</v>
      </c>
      <c r="T143" s="25">
        <v>48</v>
      </c>
      <c r="U143" s="25">
        <v>80</v>
      </c>
      <c r="V143" s="25" t="s">
        <v>5</v>
      </c>
      <c r="W143" s="25" t="s">
        <v>4</v>
      </c>
      <c r="X143" s="25" t="s">
        <v>4</v>
      </c>
      <c r="Y143" s="25" t="s">
        <v>4</v>
      </c>
      <c r="Z143" s="25" t="s">
        <v>6</v>
      </c>
      <c r="AA143" s="25">
        <f t="shared" si="6"/>
        <v>481</v>
      </c>
      <c r="AB143" s="25">
        <f t="shared" si="7"/>
        <v>401</v>
      </c>
      <c r="AC143" s="25">
        <f t="shared" si="8"/>
        <v>80.2</v>
      </c>
    </row>
    <row r="144" spans="1:29" x14ac:dyDescent="0.25">
      <c r="A144" s="25">
        <v>142</v>
      </c>
      <c r="B144" s="59">
        <v>26634407</v>
      </c>
      <c r="C144" s="25" t="s">
        <v>13</v>
      </c>
      <c r="D144" s="25" t="s">
        <v>578</v>
      </c>
      <c r="E144" s="25">
        <v>301</v>
      </c>
      <c r="F144" s="25">
        <v>62</v>
      </c>
      <c r="G144" s="25" t="s">
        <v>12</v>
      </c>
      <c r="H144" s="25">
        <v>30</v>
      </c>
      <c r="I144" s="25">
        <v>61</v>
      </c>
      <c r="J144" s="25" t="s">
        <v>16</v>
      </c>
      <c r="K144" s="25">
        <v>54</v>
      </c>
      <c r="L144" s="25">
        <v>53</v>
      </c>
      <c r="M144" s="25" t="s">
        <v>12</v>
      </c>
      <c r="N144" s="25">
        <v>55</v>
      </c>
      <c r="O144" s="25">
        <v>45</v>
      </c>
      <c r="P144" s="25" t="s">
        <v>19</v>
      </c>
      <c r="Q144" s="25">
        <v>65</v>
      </c>
      <c r="R144" s="25">
        <v>50</v>
      </c>
      <c r="S144" s="25" t="s">
        <v>19</v>
      </c>
      <c r="T144" s="25">
        <v>48</v>
      </c>
      <c r="U144" s="25">
        <v>73</v>
      </c>
      <c r="V144" s="25" t="s">
        <v>16</v>
      </c>
      <c r="W144" s="25" t="s">
        <v>4</v>
      </c>
      <c r="X144" s="25" t="s">
        <v>4</v>
      </c>
      <c r="Y144" s="25" t="s">
        <v>4</v>
      </c>
      <c r="Z144" s="25" t="s">
        <v>6</v>
      </c>
      <c r="AA144" s="25">
        <f t="shared" si="6"/>
        <v>344</v>
      </c>
      <c r="AB144" s="25">
        <f t="shared" si="7"/>
        <v>271</v>
      </c>
      <c r="AC144" s="25">
        <f t="shared" si="8"/>
        <v>54.2</v>
      </c>
    </row>
    <row r="145" spans="1:29" x14ac:dyDescent="0.25">
      <c r="A145" s="58">
        <v>143</v>
      </c>
      <c r="B145" s="59">
        <v>26634408</v>
      </c>
      <c r="C145" s="25" t="s">
        <v>1</v>
      </c>
      <c r="D145" s="25" t="s">
        <v>579</v>
      </c>
      <c r="E145" s="25">
        <v>301</v>
      </c>
      <c r="F145" s="25">
        <v>72</v>
      </c>
      <c r="G145" s="25" t="s">
        <v>16</v>
      </c>
      <c r="H145" s="25">
        <v>30</v>
      </c>
      <c r="I145" s="25">
        <v>70</v>
      </c>
      <c r="J145" s="25" t="s">
        <v>5</v>
      </c>
      <c r="K145" s="25">
        <v>54</v>
      </c>
      <c r="L145" s="25">
        <v>56</v>
      </c>
      <c r="M145" s="25" t="s">
        <v>12</v>
      </c>
      <c r="N145" s="25">
        <v>55</v>
      </c>
      <c r="O145" s="25">
        <v>54</v>
      </c>
      <c r="P145" s="25" t="s">
        <v>16</v>
      </c>
      <c r="Q145" s="25">
        <v>65</v>
      </c>
      <c r="R145" s="25">
        <v>67</v>
      </c>
      <c r="S145" s="25" t="s">
        <v>12</v>
      </c>
      <c r="T145" s="25">
        <v>48</v>
      </c>
      <c r="U145" s="25">
        <v>74</v>
      </c>
      <c r="V145" s="25" t="s">
        <v>16</v>
      </c>
      <c r="W145" s="25" t="s">
        <v>4</v>
      </c>
      <c r="X145" s="25" t="s">
        <v>4</v>
      </c>
      <c r="Y145" s="25" t="s">
        <v>4</v>
      </c>
      <c r="Z145" s="25" t="s">
        <v>6</v>
      </c>
      <c r="AA145" s="25">
        <f t="shared" si="6"/>
        <v>393</v>
      </c>
      <c r="AB145" s="25">
        <f t="shared" si="7"/>
        <v>319</v>
      </c>
      <c r="AC145" s="25">
        <f t="shared" si="8"/>
        <v>63.8</v>
      </c>
    </row>
    <row r="146" spans="1:29" x14ac:dyDescent="0.25">
      <c r="A146" s="25">
        <v>144</v>
      </c>
      <c r="B146" s="59">
        <v>26634409</v>
      </c>
      <c r="C146" s="25" t="s">
        <v>1</v>
      </c>
      <c r="D146" s="25" t="s">
        <v>580</v>
      </c>
      <c r="E146" s="25">
        <v>301</v>
      </c>
      <c r="F146" s="25">
        <v>83</v>
      </c>
      <c r="G146" s="25" t="s">
        <v>8</v>
      </c>
      <c r="H146" s="25">
        <v>30</v>
      </c>
      <c r="I146" s="25">
        <v>75</v>
      </c>
      <c r="J146" s="25" t="s">
        <v>8</v>
      </c>
      <c r="K146" s="25">
        <v>54</v>
      </c>
      <c r="L146" s="25">
        <v>71</v>
      </c>
      <c r="M146" s="25" t="s">
        <v>10</v>
      </c>
      <c r="N146" s="25">
        <v>55</v>
      </c>
      <c r="O146" s="25">
        <v>65</v>
      </c>
      <c r="P146" s="25" t="s">
        <v>10</v>
      </c>
      <c r="Q146" s="25">
        <v>65</v>
      </c>
      <c r="R146" s="25">
        <v>83</v>
      </c>
      <c r="S146" s="25" t="s">
        <v>5</v>
      </c>
      <c r="T146" s="25">
        <v>48</v>
      </c>
      <c r="U146" s="25">
        <v>89</v>
      </c>
      <c r="V146" s="25" t="s">
        <v>8</v>
      </c>
      <c r="W146" s="25" t="s">
        <v>4</v>
      </c>
      <c r="X146" s="25" t="s">
        <v>4</v>
      </c>
      <c r="Y146" s="25" t="s">
        <v>4</v>
      </c>
      <c r="Z146" s="25" t="s">
        <v>6</v>
      </c>
      <c r="AA146" s="25">
        <f t="shared" si="6"/>
        <v>466</v>
      </c>
      <c r="AB146" s="25">
        <f t="shared" si="7"/>
        <v>377</v>
      </c>
      <c r="AC146" s="25">
        <f t="shared" si="8"/>
        <v>75.400000000000006</v>
      </c>
    </row>
    <row r="147" spans="1:29" x14ac:dyDescent="0.25">
      <c r="A147" s="58">
        <v>145</v>
      </c>
      <c r="B147" s="59">
        <v>26634410</v>
      </c>
      <c r="C147" s="25" t="s">
        <v>13</v>
      </c>
      <c r="D147" s="25" t="s">
        <v>581</v>
      </c>
      <c r="E147" s="25">
        <v>301</v>
      </c>
      <c r="F147" s="25">
        <v>79</v>
      </c>
      <c r="G147" s="25" t="s">
        <v>5</v>
      </c>
      <c r="H147" s="25">
        <v>30</v>
      </c>
      <c r="I147" s="25">
        <v>72</v>
      </c>
      <c r="J147" s="25" t="s">
        <v>5</v>
      </c>
      <c r="K147" s="25">
        <v>54</v>
      </c>
      <c r="L147" s="25">
        <v>86</v>
      </c>
      <c r="M147" s="25" t="s">
        <v>8</v>
      </c>
      <c r="N147" s="25">
        <v>55</v>
      </c>
      <c r="O147" s="25">
        <v>74</v>
      </c>
      <c r="P147" s="25" t="s">
        <v>5</v>
      </c>
      <c r="Q147" s="25">
        <v>65</v>
      </c>
      <c r="R147" s="25">
        <v>68</v>
      </c>
      <c r="S147" s="25" t="s">
        <v>12</v>
      </c>
      <c r="T147" s="25">
        <v>48</v>
      </c>
      <c r="U147" s="25">
        <v>90</v>
      </c>
      <c r="V147" s="25" t="s">
        <v>3</v>
      </c>
      <c r="W147" s="25" t="s">
        <v>4</v>
      </c>
      <c r="X147" s="25" t="s">
        <v>4</v>
      </c>
      <c r="Y147" s="25" t="s">
        <v>4</v>
      </c>
      <c r="Z147" s="25" t="s">
        <v>6</v>
      </c>
      <c r="AA147" s="25">
        <f t="shared" si="6"/>
        <v>469</v>
      </c>
      <c r="AB147" s="25">
        <f t="shared" si="7"/>
        <v>379</v>
      </c>
      <c r="AC147" s="25">
        <f t="shared" si="8"/>
        <v>75.8</v>
      </c>
    </row>
    <row r="148" spans="1:29" x14ac:dyDescent="0.25">
      <c r="A148" s="25">
        <v>146</v>
      </c>
      <c r="B148" s="59">
        <v>26634411</v>
      </c>
      <c r="C148" s="25" t="s">
        <v>1</v>
      </c>
      <c r="D148" s="25" t="s">
        <v>582</v>
      </c>
      <c r="E148" s="25">
        <v>301</v>
      </c>
      <c r="F148" s="25">
        <v>72</v>
      </c>
      <c r="G148" s="25" t="s">
        <v>16</v>
      </c>
      <c r="H148" s="25">
        <v>30</v>
      </c>
      <c r="I148" s="25">
        <v>85</v>
      </c>
      <c r="J148" s="25" t="s">
        <v>3</v>
      </c>
      <c r="K148" s="25">
        <v>41</v>
      </c>
      <c r="L148" s="25">
        <v>43</v>
      </c>
      <c r="M148" s="25" t="s">
        <v>19</v>
      </c>
      <c r="N148" s="25">
        <v>54</v>
      </c>
      <c r="O148" s="25">
        <v>78</v>
      </c>
      <c r="P148" s="25" t="s">
        <v>5</v>
      </c>
      <c r="Q148" s="25">
        <v>55</v>
      </c>
      <c r="R148" s="25">
        <v>63</v>
      </c>
      <c r="S148" s="25" t="s">
        <v>10</v>
      </c>
      <c r="T148" s="25">
        <v>48</v>
      </c>
      <c r="U148" s="25">
        <v>94</v>
      </c>
      <c r="V148" s="25" t="s">
        <v>4</v>
      </c>
      <c r="W148" s="25" t="s">
        <v>3</v>
      </c>
      <c r="X148" s="25" t="s">
        <v>3</v>
      </c>
      <c r="Y148" s="25" t="s">
        <v>3</v>
      </c>
      <c r="Z148" s="25" t="s">
        <v>6</v>
      </c>
      <c r="AA148" s="25">
        <f t="shared" si="6"/>
        <v>435</v>
      </c>
      <c r="AB148" s="25">
        <f t="shared" si="7"/>
        <v>341</v>
      </c>
      <c r="AC148" s="25">
        <f t="shared" si="8"/>
        <v>68.2</v>
      </c>
    </row>
    <row r="149" spans="1:29" x14ac:dyDescent="0.25">
      <c r="A149" s="58">
        <v>147</v>
      </c>
      <c r="B149" s="59">
        <v>26634412</v>
      </c>
      <c r="C149" s="25" t="s">
        <v>1</v>
      </c>
      <c r="D149" s="25" t="s">
        <v>583</v>
      </c>
      <c r="E149" s="25">
        <v>301</v>
      </c>
      <c r="F149" s="25">
        <v>82</v>
      </c>
      <c r="G149" s="25" t="s">
        <v>5</v>
      </c>
      <c r="H149" s="25">
        <v>30</v>
      </c>
      <c r="I149" s="25">
        <v>82</v>
      </c>
      <c r="J149" s="25" t="s">
        <v>3</v>
      </c>
      <c r="K149" s="25">
        <v>41</v>
      </c>
      <c r="L149" s="25">
        <v>83</v>
      </c>
      <c r="M149" s="25" t="s">
        <v>3</v>
      </c>
      <c r="N149" s="25">
        <v>54</v>
      </c>
      <c r="O149" s="25">
        <v>96</v>
      </c>
      <c r="P149" s="25" t="s">
        <v>4</v>
      </c>
      <c r="Q149" s="25">
        <v>55</v>
      </c>
      <c r="R149" s="25">
        <v>97</v>
      </c>
      <c r="S149" s="25" t="s">
        <v>4</v>
      </c>
      <c r="T149" s="25">
        <v>48</v>
      </c>
      <c r="U149" s="25">
        <v>93</v>
      </c>
      <c r="V149" s="25" t="s">
        <v>3</v>
      </c>
      <c r="W149" s="25" t="s">
        <v>4</v>
      </c>
      <c r="X149" s="25" t="s">
        <v>4</v>
      </c>
      <c r="Y149" s="25" t="s">
        <v>4</v>
      </c>
      <c r="Z149" s="25" t="s">
        <v>6</v>
      </c>
      <c r="AA149" s="25">
        <f t="shared" si="6"/>
        <v>533</v>
      </c>
      <c r="AB149" s="25">
        <f t="shared" si="7"/>
        <v>440</v>
      </c>
      <c r="AC149" s="25">
        <f t="shared" si="8"/>
        <v>88</v>
      </c>
    </row>
    <row r="150" spans="1:29" x14ac:dyDescent="0.25">
      <c r="A150" s="25">
        <v>148</v>
      </c>
      <c r="B150" s="59">
        <v>26634413</v>
      </c>
      <c r="C150" s="25" t="s">
        <v>13</v>
      </c>
      <c r="D150" s="25" t="s">
        <v>584</v>
      </c>
      <c r="E150" s="25">
        <v>301</v>
      </c>
      <c r="F150" s="25">
        <v>85</v>
      </c>
      <c r="G150" s="25" t="s">
        <v>8</v>
      </c>
      <c r="H150" s="25">
        <v>30</v>
      </c>
      <c r="I150" s="25">
        <v>91</v>
      </c>
      <c r="J150" s="25" t="s">
        <v>4</v>
      </c>
      <c r="K150" s="25">
        <v>41</v>
      </c>
      <c r="L150" s="25">
        <v>95</v>
      </c>
      <c r="M150" s="25" t="s">
        <v>4</v>
      </c>
      <c r="N150" s="25">
        <v>54</v>
      </c>
      <c r="O150" s="25">
        <v>94</v>
      </c>
      <c r="P150" s="25" t="s">
        <v>4</v>
      </c>
      <c r="Q150" s="25">
        <v>55</v>
      </c>
      <c r="R150" s="25">
        <v>96</v>
      </c>
      <c r="S150" s="25" t="s">
        <v>4</v>
      </c>
      <c r="T150" s="25">
        <v>48</v>
      </c>
      <c r="U150" s="25">
        <v>96</v>
      </c>
      <c r="V150" s="25" t="s">
        <v>4</v>
      </c>
      <c r="W150" s="25" t="s">
        <v>4</v>
      </c>
      <c r="X150" s="25" t="s">
        <v>4</v>
      </c>
      <c r="Y150" s="25" t="s">
        <v>4</v>
      </c>
      <c r="Z150" s="25" t="s">
        <v>6</v>
      </c>
      <c r="AA150" s="25">
        <f t="shared" si="6"/>
        <v>557</v>
      </c>
      <c r="AB150" s="25">
        <f t="shared" si="7"/>
        <v>461</v>
      </c>
      <c r="AC150" s="25">
        <f t="shared" si="8"/>
        <v>92.2</v>
      </c>
    </row>
    <row r="151" spans="1:29" x14ac:dyDescent="0.25">
      <c r="A151" s="58">
        <v>149</v>
      </c>
      <c r="B151" s="59">
        <v>26634414</v>
      </c>
      <c r="C151" s="25" t="s">
        <v>1</v>
      </c>
      <c r="D151" s="25" t="s">
        <v>585</v>
      </c>
      <c r="E151" s="25">
        <v>301</v>
      </c>
      <c r="F151" s="25">
        <v>81</v>
      </c>
      <c r="G151" s="25" t="s">
        <v>5</v>
      </c>
      <c r="H151" s="25">
        <v>30</v>
      </c>
      <c r="I151" s="25">
        <v>86</v>
      </c>
      <c r="J151" s="25" t="s">
        <v>3</v>
      </c>
      <c r="K151" s="25">
        <v>41</v>
      </c>
      <c r="L151" s="25">
        <v>46</v>
      </c>
      <c r="M151" s="25" t="s">
        <v>12</v>
      </c>
      <c r="N151" s="25">
        <v>54</v>
      </c>
      <c r="O151" s="25">
        <v>81</v>
      </c>
      <c r="P151" s="25" t="s">
        <v>8</v>
      </c>
      <c r="Q151" s="25">
        <v>55</v>
      </c>
      <c r="R151" s="25">
        <v>77</v>
      </c>
      <c r="S151" s="25" t="s">
        <v>8</v>
      </c>
      <c r="T151" s="25">
        <v>48</v>
      </c>
      <c r="U151" s="25">
        <v>88</v>
      </c>
      <c r="V151" s="25" t="s">
        <v>8</v>
      </c>
      <c r="W151" s="25" t="s">
        <v>4</v>
      </c>
      <c r="X151" s="25" t="s">
        <v>4</v>
      </c>
      <c r="Y151" s="25" t="s">
        <v>4</v>
      </c>
      <c r="Z151" s="25" t="s">
        <v>6</v>
      </c>
      <c r="AA151" s="25">
        <f t="shared" si="6"/>
        <v>459</v>
      </c>
      <c r="AB151" s="25">
        <f t="shared" si="7"/>
        <v>371</v>
      </c>
      <c r="AC151" s="25">
        <f t="shared" si="8"/>
        <v>74.2</v>
      </c>
    </row>
    <row r="152" spans="1:29" x14ac:dyDescent="0.25">
      <c r="A152" s="25">
        <v>150</v>
      </c>
      <c r="B152" s="59">
        <v>26634415</v>
      </c>
      <c r="C152" s="25" t="s">
        <v>13</v>
      </c>
      <c r="D152" s="25" t="s">
        <v>586</v>
      </c>
      <c r="E152" s="25">
        <v>301</v>
      </c>
      <c r="F152" s="25">
        <v>79</v>
      </c>
      <c r="G152" s="25" t="s">
        <v>5</v>
      </c>
      <c r="H152" s="25">
        <v>30</v>
      </c>
      <c r="I152" s="25">
        <v>76</v>
      </c>
      <c r="J152" s="25" t="s">
        <v>8</v>
      </c>
      <c r="K152" s="25">
        <v>41</v>
      </c>
      <c r="L152" s="25">
        <v>54</v>
      </c>
      <c r="M152" s="25" t="s">
        <v>16</v>
      </c>
      <c r="N152" s="25">
        <v>54</v>
      </c>
      <c r="O152" s="25">
        <v>70</v>
      </c>
      <c r="P152" s="25" t="s">
        <v>10</v>
      </c>
      <c r="Q152" s="25">
        <v>55</v>
      </c>
      <c r="R152" s="25">
        <v>67</v>
      </c>
      <c r="S152" s="25" t="s">
        <v>10</v>
      </c>
      <c r="T152" s="25">
        <v>48</v>
      </c>
      <c r="U152" s="25">
        <v>88</v>
      </c>
      <c r="V152" s="25" t="s">
        <v>8</v>
      </c>
      <c r="W152" s="25" t="s">
        <v>4</v>
      </c>
      <c r="X152" s="25" t="s">
        <v>4</v>
      </c>
      <c r="Y152" s="25" t="s">
        <v>4</v>
      </c>
      <c r="Z152" s="25" t="s">
        <v>6</v>
      </c>
      <c r="AA152" s="25">
        <f t="shared" si="6"/>
        <v>434</v>
      </c>
      <c r="AB152" s="25">
        <f t="shared" si="7"/>
        <v>346</v>
      </c>
      <c r="AC152" s="25">
        <f t="shared" si="8"/>
        <v>69.2</v>
      </c>
    </row>
    <row r="153" spans="1:29" x14ac:dyDescent="0.25">
      <c r="A153" s="58">
        <v>151</v>
      </c>
      <c r="B153" s="59">
        <v>26634416</v>
      </c>
      <c r="C153" s="25" t="s">
        <v>13</v>
      </c>
      <c r="D153" s="25" t="s">
        <v>587</v>
      </c>
      <c r="E153" s="25">
        <v>301</v>
      </c>
      <c r="F153" s="25">
        <v>87</v>
      </c>
      <c r="G153" s="25" t="s">
        <v>3</v>
      </c>
      <c r="H153" s="25">
        <v>30</v>
      </c>
      <c r="I153" s="25">
        <v>88</v>
      </c>
      <c r="J153" s="25" t="s">
        <v>4</v>
      </c>
      <c r="K153" s="25">
        <v>41</v>
      </c>
      <c r="L153" s="25">
        <v>58</v>
      </c>
      <c r="M153" s="25" t="s">
        <v>10</v>
      </c>
      <c r="N153" s="25">
        <v>54</v>
      </c>
      <c r="O153" s="25">
        <v>91</v>
      </c>
      <c r="P153" s="25" t="s">
        <v>3</v>
      </c>
      <c r="Q153" s="25">
        <v>55</v>
      </c>
      <c r="R153" s="25">
        <v>86</v>
      </c>
      <c r="S153" s="25" t="s">
        <v>3</v>
      </c>
      <c r="T153" s="25">
        <v>48</v>
      </c>
      <c r="U153" s="25">
        <v>91</v>
      </c>
      <c r="V153" s="25" t="s">
        <v>3</v>
      </c>
      <c r="W153" s="25" t="s">
        <v>4</v>
      </c>
      <c r="X153" s="25" t="s">
        <v>4</v>
      </c>
      <c r="Y153" s="25" t="s">
        <v>4</v>
      </c>
      <c r="Z153" s="25" t="s">
        <v>6</v>
      </c>
      <c r="AA153" s="25">
        <f t="shared" si="6"/>
        <v>501</v>
      </c>
      <c r="AB153" s="25">
        <f t="shared" si="7"/>
        <v>410</v>
      </c>
      <c r="AC153" s="25">
        <f t="shared" si="8"/>
        <v>82</v>
      </c>
    </row>
    <row r="154" spans="1:29" x14ac:dyDescent="0.25">
      <c r="A154" s="25">
        <v>152</v>
      </c>
      <c r="B154" s="59">
        <v>26634417</v>
      </c>
      <c r="C154" s="25" t="s">
        <v>1</v>
      </c>
      <c r="D154" s="25" t="s">
        <v>588</v>
      </c>
      <c r="E154" s="25">
        <v>301</v>
      </c>
      <c r="F154" s="25">
        <v>79</v>
      </c>
      <c r="G154" s="25" t="s">
        <v>5</v>
      </c>
      <c r="H154" s="25">
        <v>30</v>
      </c>
      <c r="I154" s="25">
        <v>74</v>
      </c>
      <c r="J154" s="25" t="s">
        <v>8</v>
      </c>
      <c r="K154" s="25">
        <v>41</v>
      </c>
      <c r="L154" s="25">
        <v>56</v>
      </c>
      <c r="M154" s="25" t="s">
        <v>16</v>
      </c>
      <c r="N154" s="25">
        <v>54</v>
      </c>
      <c r="O154" s="25">
        <v>81</v>
      </c>
      <c r="P154" s="25" t="s">
        <v>8</v>
      </c>
      <c r="Q154" s="25">
        <v>55</v>
      </c>
      <c r="R154" s="25">
        <v>74</v>
      </c>
      <c r="S154" s="25" t="s">
        <v>5</v>
      </c>
      <c r="T154" s="25">
        <v>48</v>
      </c>
      <c r="U154" s="25">
        <v>84</v>
      </c>
      <c r="V154" s="25" t="s">
        <v>5</v>
      </c>
      <c r="W154" s="25" t="s">
        <v>3</v>
      </c>
      <c r="X154" s="25" t="s">
        <v>3</v>
      </c>
      <c r="Y154" s="25" t="s">
        <v>3</v>
      </c>
      <c r="Z154" s="25" t="s">
        <v>6</v>
      </c>
      <c r="AA154" s="25">
        <f t="shared" si="6"/>
        <v>448</v>
      </c>
      <c r="AB154" s="25">
        <f t="shared" si="7"/>
        <v>364</v>
      </c>
      <c r="AC154" s="25">
        <f t="shared" si="8"/>
        <v>72.8</v>
      </c>
    </row>
    <row r="155" spans="1:29" x14ac:dyDescent="0.25">
      <c r="A155" s="58">
        <v>153</v>
      </c>
      <c r="B155" s="59">
        <v>26634418</v>
      </c>
      <c r="C155" s="25" t="s">
        <v>13</v>
      </c>
      <c r="D155" s="25" t="s">
        <v>589</v>
      </c>
      <c r="E155" s="25">
        <v>301</v>
      </c>
      <c r="F155" s="25">
        <v>95</v>
      </c>
      <c r="G155" s="25" t="s">
        <v>4</v>
      </c>
      <c r="H155" s="25">
        <v>30</v>
      </c>
      <c r="I155" s="25">
        <v>99</v>
      </c>
      <c r="J155" s="25" t="s">
        <v>4</v>
      </c>
      <c r="K155" s="25">
        <v>41</v>
      </c>
      <c r="L155" s="25">
        <v>99</v>
      </c>
      <c r="M155" s="25" t="s">
        <v>4</v>
      </c>
      <c r="N155" s="25">
        <v>54</v>
      </c>
      <c r="O155" s="25">
        <v>96</v>
      </c>
      <c r="P155" s="25" t="s">
        <v>4</v>
      </c>
      <c r="Q155" s="25">
        <v>55</v>
      </c>
      <c r="R155" s="25">
        <v>100</v>
      </c>
      <c r="S155" s="25" t="s">
        <v>4</v>
      </c>
      <c r="T155" s="25">
        <v>48</v>
      </c>
      <c r="U155" s="25">
        <v>96</v>
      </c>
      <c r="V155" s="25" t="s">
        <v>4</v>
      </c>
      <c r="W155" s="25" t="s">
        <v>4</v>
      </c>
      <c r="X155" s="25" t="s">
        <v>4</v>
      </c>
      <c r="Y155" s="25" t="s">
        <v>4</v>
      </c>
      <c r="Z155" s="25" t="s">
        <v>6</v>
      </c>
      <c r="AA155" s="25">
        <f t="shared" si="6"/>
        <v>585</v>
      </c>
      <c r="AB155" s="25">
        <f t="shared" si="7"/>
        <v>489</v>
      </c>
      <c r="AC155" s="25">
        <f t="shared" si="8"/>
        <v>97.8</v>
      </c>
    </row>
    <row r="156" spans="1:29" x14ac:dyDescent="0.25">
      <c r="A156" s="25">
        <v>154</v>
      </c>
      <c r="B156" s="59">
        <v>26634419</v>
      </c>
      <c r="C156" s="25" t="s">
        <v>1</v>
      </c>
      <c r="D156" s="25" t="s">
        <v>590</v>
      </c>
      <c r="E156" s="25">
        <v>301</v>
      </c>
      <c r="F156" s="25">
        <v>87</v>
      </c>
      <c r="G156" s="25" t="s">
        <v>3</v>
      </c>
      <c r="H156" s="25">
        <v>30</v>
      </c>
      <c r="I156" s="25">
        <v>91</v>
      </c>
      <c r="J156" s="25" t="s">
        <v>4</v>
      </c>
      <c r="K156" s="25">
        <v>41</v>
      </c>
      <c r="L156" s="25">
        <v>95</v>
      </c>
      <c r="M156" s="25" t="s">
        <v>4</v>
      </c>
      <c r="N156" s="25">
        <v>54</v>
      </c>
      <c r="O156" s="25">
        <v>97</v>
      </c>
      <c r="P156" s="25" t="s">
        <v>4</v>
      </c>
      <c r="Q156" s="25">
        <v>55</v>
      </c>
      <c r="R156" s="25">
        <v>97</v>
      </c>
      <c r="S156" s="25" t="s">
        <v>4</v>
      </c>
      <c r="T156" s="25">
        <v>48</v>
      </c>
      <c r="U156" s="25">
        <v>93</v>
      </c>
      <c r="V156" s="25" t="s">
        <v>3</v>
      </c>
      <c r="W156" s="25" t="s">
        <v>4</v>
      </c>
      <c r="X156" s="25" t="s">
        <v>4</v>
      </c>
      <c r="Y156" s="25" t="s">
        <v>4</v>
      </c>
      <c r="Z156" s="25" t="s">
        <v>6</v>
      </c>
      <c r="AA156" s="25">
        <f t="shared" si="6"/>
        <v>560</v>
      </c>
      <c r="AB156" s="25">
        <f t="shared" si="7"/>
        <v>467</v>
      </c>
      <c r="AC156" s="25">
        <f t="shared" si="8"/>
        <v>93.4</v>
      </c>
    </row>
    <row r="157" spans="1:29" x14ac:dyDescent="0.25">
      <c r="A157" s="58">
        <v>155</v>
      </c>
      <c r="B157" s="59">
        <v>26634420</v>
      </c>
      <c r="C157" s="25" t="s">
        <v>1</v>
      </c>
      <c r="D157" s="25" t="s">
        <v>591</v>
      </c>
      <c r="E157" s="25">
        <v>301</v>
      </c>
      <c r="F157" s="25">
        <v>83</v>
      </c>
      <c r="G157" s="25" t="s">
        <v>8</v>
      </c>
      <c r="H157" s="25">
        <v>30</v>
      </c>
      <c r="I157" s="25">
        <v>78</v>
      </c>
      <c r="J157" s="25" t="s">
        <v>8</v>
      </c>
      <c r="K157" s="25">
        <v>48</v>
      </c>
      <c r="L157" s="25">
        <v>85</v>
      </c>
      <c r="M157" s="25" t="s">
        <v>8</v>
      </c>
      <c r="N157" s="25">
        <v>54</v>
      </c>
      <c r="O157" s="25">
        <v>64</v>
      </c>
      <c r="P157" s="25" t="s">
        <v>16</v>
      </c>
      <c r="Q157" s="25">
        <v>55</v>
      </c>
      <c r="R157" s="25">
        <v>55</v>
      </c>
      <c r="S157" s="25" t="s">
        <v>16</v>
      </c>
      <c r="T157" s="25">
        <v>41</v>
      </c>
      <c r="U157" s="25">
        <v>25</v>
      </c>
      <c r="V157" s="25" t="s">
        <v>292</v>
      </c>
      <c r="W157" s="25" t="s">
        <v>4</v>
      </c>
      <c r="X157" s="25" t="s">
        <v>4</v>
      </c>
      <c r="Y157" s="25" t="s">
        <v>4</v>
      </c>
      <c r="Z157" s="25" t="s">
        <v>6</v>
      </c>
      <c r="AA157" s="25">
        <f t="shared" si="6"/>
        <v>390</v>
      </c>
      <c r="AB157" s="25">
        <f t="shared" si="7"/>
        <v>365</v>
      </c>
      <c r="AC157" s="25">
        <f t="shared" si="8"/>
        <v>73</v>
      </c>
    </row>
    <row r="158" spans="1:29" x14ac:dyDescent="0.25">
      <c r="A158" s="25">
        <v>156</v>
      </c>
      <c r="B158" s="59">
        <v>26634421</v>
      </c>
      <c r="C158" s="25" t="s">
        <v>1</v>
      </c>
      <c r="D158" s="25" t="s">
        <v>592</v>
      </c>
      <c r="E158" s="25">
        <v>301</v>
      </c>
      <c r="F158" s="25">
        <v>81</v>
      </c>
      <c r="G158" s="25" t="s">
        <v>5</v>
      </c>
      <c r="H158" s="25">
        <v>30</v>
      </c>
      <c r="I158" s="25">
        <v>82</v>
      </c>
      <c r="J158" s="25" t="s">
        <v>3</v>
      </c>
      <c r="K158" s="25">
        <v>41</v>
      </c>
      <c r="L158" s="25">
        <v>66</v>
      </c>
      <c r="M158" s="25" t="s">
        <v>5</v>
      </c>
      <c r="N158" s="25">
        <v>54</v>
      </c>
      <c r="O158" s="25">
        <v>83</v>
      </c>
      <c r="P158" s="25" t="s">
        <v>8</v>
      </c>
      <c r="Q158" s="25">
        <v>55</v>
      </c>
      <c r="R158" s="25">
        <v>90</v>
      </c>
      <c r="S158" s="25" t="s">
        <v>3</v>
      </c>
      <c r="T158" s="25">
        <v>48</v>
      </c>
      <c r="U158" s="25">
        <v>83</v>
      </c>
      <c r="V158" s="25" t="s">
        <v>5</v>
      </c>
      <c r="W158" s="25" t="s">
        <v>4</v>
      </c>
      <c r="X158" s="25" t="s">
        <v>4</v>
      </c>
      <c r="Y158" s="25" t="s">
        <v>4</v>
      </c>
      <c r="Z158" s="25" t="s">
        <v>6</v>
      </c>
      <c r="AA158" s="25">
        <f t="shared" si="6"/>
        <v>485</v>
      </c>
      <c r="AB158" s="25">
        <f t="shared" si="7"/>
        <v>402</v>
      </c>
      <c r="AC158" s="25">
        <f t="shared" si="8"/>
        <v>80.400000000000006</v>
      </c>
    </row>
    <row r="159" spans="1:29" x14ac:dyDescent="0.25">
      <c r="A159" s="58">
        <v>157</v>
      </c>
      <c r="B159" s="59">
        <v>26634422</v>
      </c>
      <c r="C159" s="25" t="s">
        <v>1</v>
      </c>
      <c r="D159" s="25" t="s">
        <v>593</v>
      </c>
      <c r="E159" s="25">
        <v>301</v>
      </c>
      <c r="F159" s="25">
        <v>81</v>
      </c>
      <c r="G159" s="25" t="s">
        <v>5</v>
      </c>
      <c r="H159" s="25">
        <v>30</v>
      </c>
      <c r="I159" s="25">
        <v>64</v>
      </c>
      <c r="J159" s="25" t="s">
        <v>10</v>
      </c>
      <c r="K159" s="25">
        <v>41</v>
      </c>
      <c r="L159" s="25">
        <v>51</v>
      </c>
      <c r="M159" s="25" t="s">
        <v>16</v>
      </c>
      <c r="N159" s="25">
        <v>54</v>
      </c>
      <c r="O159" s="25">
        <v>79</v>
      </c>
      <c r="P159" s="25" t="s">
        <v>5</v>
      </c>
      <c r="Q159" s="25">
        <v>55</v>
      </c>
      <c r="R159" s="25">
        <v>70</v>
      </c>
      <c r="S159" s="25" t="s">
        <v>5</v>
      </c>
      <c r="T159" s="25">
        <v>48</v>
      </c>
      <c r="U159" s="25">
        <v>83</v>
      </c>
      <c r="V159" s="25" t="s">
        <v>5</v>
      </c>
      <c r="W159" s="25" t="s">
        <v>3</v>
      </c>
      <c r="X159" s="25" t="s">
        <v>3</v>
      </c>
      <c r="Y159" s="25" t="s">
        <v>3</v>
      </c>
      <c r="Z159" s="25" t="s">
        <v>6</v>
      </c>
      <c r="AA159" s="25">
        <f t="shared" si="6"/>
        <v>428</v>
      </c>
      <c r="AB159" s="25">
        <f t="shared" si="7"/>
        <v>345</v>
      </c>
      <c r="AC159" s="25">
        <f t="shared" si="8"/>
        <v>69</v>
      </c>
    </row>
    <row r="160" spans="1:29" x14ac:dyDescent="0.25">
      <c r="A160" s="25">
        <v>158</v>
      </c>
      <c r="B160" s="59">
        <v>26634423</v>
      </c>
      <c r="C160" s="25" t="s">
        <v>13</v>
      </c>
      <c r="D160" s="25" t="s">
        <v>594</v>
      </c>
      <c r="E160" s="25">
        <v>301</v>
      </c>
      <c r="F160" s="25">
        <v>77</v>
      </c>
      <c r="G160" s="25" t="s">
        <v>10</v>
      </c>
      <c r="H160" s="25">
        <v>30</v>
      </c>
      <c r="I160" s="25">
        <v>72</v>
      </c>
      <c r="J160" s="25" t="s">
        <v>5</v>
      </c>
      <c r="K160" s="25">
        <v>54</v>
      </c>
      <c r="L160" s="25">
        <v>76</v>
      </c>
      <c r="M160" s="25" t="s">
        <v>5</v>
      </c>
      <c r="N160" s="25">
        <v>55</v>
      </c>
      <c r="O160" s="25">
        <v>66</v>
      </c>
      <c r="P160" s="25" t="s">
        <v>10</v>
      </c>
      <c r="Q160" s="25">
        <v>65</v>
      </c>
      <c r="R160" s="25">
        <v>61</v>
      </c>
      <c r="S160" s="25" t="s">
        <v>19</v>
      </c>
      <c r="T160" s="25">
        <v>48</v>
      </c>
      <c r="U160" s="25">
        <v>80</v>
      </c>
      <c r="V160" s="25" t="s">
        <v>5</v>
      </c>
      <c r="W160" s="25" t="s">
        <v>8</v>
      </c>
      <c r="X160" s="25" t="s">
        <v>8</v>
      </c>
      <c r="Y160" s="25" t="s">
        <v>8</v>
      </c>
      <c r="Z160" s="25" t="s">
        <v>6</v>
      </c>
      <c r="AA160" s="25">
        <f t="shared" si="6"/>
        <v>432</v>
      </c>
      <c r="AB160" s="25">
        <f t="shared" si="7"/>
        <v>352</v>
      </c>
      <c r="AC160" s="25">
        <f t="shared" si="8"/>
        <v>70.400000000000006</v>
      </c>
    </row>
    <row r="161" spans="1:29" x14ac:dyDescent="0.25">
      <c r="A161" s="58">
        <v>159</v>
      </c>
      <c r="B161" s="59">
        <v>26634424</v>
      </c>
      <c r="C161" s="25" t="s">
        <v>1</v>
      </c>
      <c r="D161" s="25" t="s">
        <v>595</v>
      </c>
      <c r="E161" s="25">
        <v>301</v>
      </c>
      <c r="F161" s="25">
        <v>66</v>
      </c>
      <c r="G161" s="25" t="s">
        <v>12</v>
      </c>
      <c r="H161" s="25">
        <v>302</v>
      </c>
      <c r="I161" s="25">
        <v>49</v>
      </c>
      <c r="J161" s="25" t="s">
        <v>19</v>
      </c>
      <c r="K161" s="25">
        <v>30</v>
      </c>
      <c r="L161" s="25">
        <v>51</v>
      </c>
      <c r="M161" s="25" t="s">
        <v>12</v>
      </c>
      <c r="N161" s="25">
        <v>54</v>
      </c>
      <c r="O161" s="25">
        <v>49</v>
      </c>
      <c r="P161" s="25" t="s">
        <v>19</v>
      </c>
      <c r="Q161" s="25">
        <v>55</v>
      </c>
      <c r="R161" s="25">
        <v>44</v>
      </c>
      <c r="S161" s="25" t="s">
        <v>19</v>
      </c>
      <c r="T161" s="25">
        <v>48</v>
      </c>
      <c r="U161" s="25">
        <v>76</v>
      </c>
      <c r="V161" s="25" t="s">
        <v>10</v>
      </c>
      <c r="W161" s="25" t="s">
        <v>4</v>
      </c>
      <c r="X161" s="25" t="s">
        <v>4</v>
      </c>
      <c r="Y161" s="25" t="s">
        <v>4</v>
      </c>
      <c r="Z161" s="25" t="s">
        <v>6</v>
      </c>
      <c r="AA161" s="25">
        <f t="shared" si="6"/>
        <v>335</v>
      </c>
      <c r="AB161" s="25">
        <f t="shared" si="7"/>
        <v>259</v>
      </c>
      <c r="AC161" s="25">
        <f t="shared" si="8"/>
        <v>51.8</v>
      </c>
    </row>
    <row r="162" spans="1:29" x14ac:dyDescent="0.25">
      <c r="A162" s="25">
        <v>160</v>
      </c>
      <c r="B162" s="59">
        <v>26634425</v>
      </c>
      <c r="C162" s="25" t="s">
        <v>13</v>
      </c>
      <c r="D162" s="25" t="s">
        <v>596</v>
      </c>
      <c r="E162" s="25">
        <v>301</v>
      </c>
      <c r="F162" s="25">
        <v>71</v>
      </c>
      <c r="G162" s="25" t="s">
        <v>16</v>
      </c>
      <c r="H162" s="25">
        <v>302</v>
      </c>
      <c r="I162" s="25">
        <v>87</v>
      </c>
      <c r="J162" s="25" t="s">
        <v>3</v>
      </c>
      <c r="K162" s="25">
        <v>30</v>
      </c>
      <c r="L162" s="25">
        <v>61</v>
      </c>
      <c r="M162" s="25" t="s">
        <v>16</v>
      </c>
      <c r="N162" s="25">
        <v>54</v>
      </c>
      <c r="O162" s="25">
        <v>63</v>
      </c>
      <c r="P162" s="25" t="s">
        <v>16</v>
      </c>
      <c r="Q162" s="25">
        <v>55</v>
      </c>
      <c r="R162" s="25">
        <v>59</v>
      </c>
      <c r="S162" s="25" t="s">
        <v>16</v>
      </c>
      <c r="T162" s="25">
        <v>48</v>
      </c>
      <c r="U162" s="25">
        <v>84</v>
      </c>
      <c r="V162" s="25" t="s">
        <v>5</v>
      </c>
      <c r="W162" s="25" t="s">
        <v>4</v>
      </c>
      <c r="X162" s="25" t="s">
        <v>4</v>
      </c>
      <c r="Y162" s="25" t="s">
        <v>4</v>
      </c>
      <c r="Z162" s="25" t="s">
        <v>6</v>
      </c>
      <c r="AA162" s="25">
        <f t="shared" si="6"/>
        <v>425</v>
      </c>
      <c r="AB162" s="25">
        <f t="shared" si="7"/>
        <v>341</v>
      </c>
      <c r="AC162" s="25">
        <f t="shared" si="8"/>
        <v>68.2</v>
      </c>
    </row>
    <row r="163" spans="1:29" x14ac:dyDescent="0.25">
      <c r="A163" s="58">
        <v>161</v>
      </c>
      <c r="B163" s="59">
        <v>26634426</v>
      </c>
      <c r="C163" s="25" t="s">
        <v>1</v>
      </c>
      <c r="D163" s="25" t="s">
        <v>597</v>
      </c>
      <c r="E163" s="25">
        <v>301</v>
      </c>
      <c r="F163" s="25">
        <v>71</v>
      </c>
      <c r="G163" s="25" t="s">
        <v>16</v>
      </c>
      <c r="H163" s="25">
        <v>302</v>
      </c>
      <c r="I163" s="25">
        <v>54</v>
      </c>
      <c r="J163" s="25" t="s">
        <v>19</v>
      </c>
      <c r="K163" s="25">
        <v>27</v>
      </c>
      <c r="L163" s="25">
        <v>64</v>
      </c>
      <c r="M163" s="25" t="s">
        <v>10</v>
      </c>
      <c r="N163" s="25">
        <v>29</v>
      </c>
      <c r="O163" s="25">
        <v>81</v>
      </c>
      <c r="P163" s="25" t="s">
        <v>8</v>
      </c>
      <c r="Q163" s="25">
        <v>30</v>
      </c>
      <c r="R163" s="25">
        <v>56</v>
      </c>
      <c r="S163" s="25" t="s">
        <v>16</v>
      </c>
      <c r="T163" s="25">
        <v>48</v>
      </c>
      <c r="U163" s="25">
        <v>81</v>
      </c>
      <c r="V163" s="25" t="s">
        <v>5</v>
      </c>
      <c r="W163" s="25" t="s">
        <v>4</v>
      </c>
      <c r="X163" s="25" t="s">
        <v>4</v>
      </c>
      <c r="Y163" s="25" t="s">
        <v>3</v>
      </c>
      <c r="Z163" s="25" t="s">
        <v>6</v>
      </c>
      <c r="AA163" s="25">
        <f t="shared" si="6"/>
        <v>407</v>
      </c>
      <c r="AB163" s="25">
        <f t="shared" si="7"/>
        <v>326</v>
      </c>
      <c r="AC163" s="25">
        <f t="shared" si="8"/>
        <v>65.2</v>
      </c>
    </row>
    <row r="164" spans="1:29" x14ac:dyDescent="0.25">
      <c r="A164" s="25">
        <v>162</v>
      </c>
      <c r="B164" s="59">
        <v>26634427</v>
      </c>
      <c r="C164" s="25" t="s">
        <v>13</v>
      </c>
      <c r="D164" s="25" t="s">
        <v>598</v>
      </c>
      <c r="E164" s="25">
        <v>301</v>
      </c>
      <c r="F164" s="25">
        <v>73</v>
      </c>
      <c r="G164" s="25" t="s">
        <v>16</v>
      </c>
      <c r="H164" s="25">
        <v>302</v>
      </c>
      <c r="I164" s="25">
        <v>65</v>
      </c>
      <c r="J164" s="25" t="s">
        <v>12</v>
      </c>
      <c r="K164" s="25">
        <v>27</v>
      </c>
      <c r="L164" s="25">
        <v>72</v>
      </c>
      <c r="M164" s="25" t="s">
        <v>8</v>
      </c>
      <c r="N164" s="25">
        <v>28</v>
      </c>
      <c r="O164" s="25">
        <v>78</v>
      </c>
      <c r="P164" s="25" t="s">
        <v>8</v>
      </c>
      <c r="Q164" s="25">
        <v>29</v>
      </c>
      <c r="R164" s="25">
        <v>88</v>
      </c>
      <c r="S164" s="25" t="s">
        <v>3</v>
      </c>
      <c r="T164" s="25">
        <v>48</v>
      </c>
      <c r="U164" s="25">
        <v>85</v>
      </c>
      <c r="V164" s="25" t="s">
        <v>8</v>
      </c>
      <c r="W164" s="25" t="s">
        <v>3</v>
      </c>
      <c r="X164" s="25" t="s">
        <v>3</v>
      </c>
      <c r="Y164" s="25" t="s">
        <v>4</v>
      </c>
      <c r="Z164" s="25" t="s">
        <v>6</v>
      </c>
      <c r="AA164" s="25">
        <f t="shared" si="6"/>
        <v>461</v>
      </c>
      <c r="AB164" s="25">
        <f t="shared" si="7"/>
        <v>376</v>
      </c>
      <c r="AC164" s="25">
        <f t="shared" si="8"/>
        <v>75.2</v>
      </c>
    </row>
    <row r="165" spans="1:29" x14ac:dyDescent="0.25">
      <c r="A165" s="58">
        <v>163</v>
      </c>
      <c r="B165" s="59">
        <v>26634428</v>
      </c>
      <c r="C165" s="25" t="s">
        <v>1</v>
      </c>
      <c r="D165" s="25" t="s">
        <v>599</v>
      </c>
      <c r="E165" s="25">
        <v>301</v>
      </c>
      <c r="F165" s="25">
        <v>84</v>
      </c>
      <c r="G165" s="25" t="s">
        <v>8</v>
      </c>
      <c r="H165" s="25">
        <v>302</v>
      </c>
      <c r="I165" s="25">
        <v>71</v>
      </c>
      <c r="J165" s="25" t="s">
        <v>16</v>
      </c>
      <c r="K165" s="25">
        <v>27</v>
      </c>
      <c r="L165" s="25">
        <v>93</v>
      </c>
      <c r="M165" s="25" t="s">
        <v>4</v>
      </c>
      <c r="N165" s="25">
        <v>28</v>
      </c>
      <c r="O165" s="25">
        <v>93</v>
      </c>
      <c r="P165" s="25" t="s">
        <v>4</v>
      </c>
      <c r="Q165" s="25">
        <v>29</v>
      </c>
      <c r="R165" s="25">
        <v>100</v>
      </c>
      <c r="S165" s="25" t="s">
        <v>4</v>
      </c>
      <c r="T165" s="25">
        <v>48</v>
      </c>
      <c r="U165" s="25">
        <v>94</v>
      </c>
      <c r="V165" s="25" t="s">
        <v>4</v>
      </c>
      <c r="W165" s="25" t="s">
        <v>4</v>
      </c>
      <c r="X165" s="25" t="s">
        <v>4</v>
      </c>
      <c r="Y165" s="25" t="s">
        <v>4</v>
      </c>
      <c r="Z165" s="25" t="s">
        <v>6</v>
      </c>
      <c r="AA165" s="25">
        <f t="shared" si="6"/>
        <v>535</v>
      </c>
      <c r="AB165" s="25">
        <f t="shared" si="7"/>
        <v>441</v>
      </c>
      <c r="AC165" s="25">
        <f t="shared" si="8"/>
        <v>88.2</v>
      </c>
    </row>
    <row r="166" spans="1:29" x14ac:dyDescent="0.25">
      <c r="A166" s="25">
        <v>164</v>
      </c>
      <c r="B166" s="59">
        <v>26634429</v>
      </c>
      <c r="C166" s="25" t="s">
        <v>1</v>
      </c>
      <c r="D166" s="25" t="s">
        <v>600</v>
      </c>
      <c r="E166" s="25">
        <v>301</v>
      </c>
      <c r="F166" s="25">
        <v>62</v>
      </c>
      <c r="G166" s="25" t="s">
        <v>12</v>
      </c>
      <c r="H166" s="25">
        <v>302</v>
      </c>
      <c r="I166" s="25">
        <v>55</v>
      </c>
      <c r="J166" s="25" t="s">
        <v>19</v>
      </c>
      <c r="K166" s="25">
        <v>27</v>
      </c>
      <c r="L166" s="25">
        <v>72</v>
      </c>
      <c r="M166" s="25" t="s">
        <v>8</v>
      </c>
      <c r="N166" s="25">
        <v>28</v>
      </c>
      <c r="O166" s="25">
        <v>78</v>
      </c>
      <c r="P166" s="25" t="s">
        <v>8</v>
      </c>
      <c r="Q166" s="25">
        <v>29</v>
      </c>
      <c r="R166" s="25">
        <v>85</v>
      </c>
      <c r="S166" s="25" t="s">
        <v>3</v>
      </c>
      <c r="T166" s="25">
        <v>48</v>
      </c>
      <c r="U166" s="25">
        <v>82</v>
      </c>
      <c r="V166" s="25" t="s">
        <v>5</v>
      </c>
      <c r="W166" s="25" t="s">
        <v>4</v>
      </c>
      <c r="X166" s="25" t="s">
        <v>4</v>
      </c>
      <c r="Y166" s="25" t="s">
        <v>4</v>
      </c>
      <c r="Z166" s="25" t="s">
        <v>6</v>
      </c>
      <c r="AA166" s="25">
        <f t="shared" si="6"/>
        <v>434</v>
      </c>
      <c r="AB166" s="25">
        <f t="shared" si="7"/>
        <v>352</v>
      </c>
      <c r="AC166" s="25">
        <f t="shared" si="8"/>
        <v>70.400000000000006</v>
      </c>
    </row>
    <row r="167" spans="1:29" x14ac:dyDescent="0.25">
      <c r="A167" s="58">
        <v>165</v>
      </c>
      <c r="B167" s="59">
        <v>26634430</v>
      </c>
      <c r="C167" s="25" t="s">
        <v>13</v>
      </c>
      <c r="D167" s="25" t="s">
        <v>601</v>
      </c>
      <c r="E167" s="25">
        <v>301</v>
      </c>
      <c r="F167" s="25">
        <v>58</v>
      </c>
      <c r="G167" s="25" t="s">
        <v>19</v>
      </c>
      <c r="H167" s="25">
        <v>302</v>
      </c>
      <c r="I167" s="25">
        <v>57</v>
      </c>
      <c r="J167" s="25" t="s">
        <v>19</v>
      </c>
      <c r="K167" s="25">
        <v>27</v>
      </c>
      <c r="L167" s="25">
        <v>79</v>
      </c>
      <c r="M167" s="25" t="s">
        <v>3</v>
      </c>
      <c r="N167" s="25">
        <v>28</v>
      </c>
      <c r="O167" s="25">
        <v>74</v>
      </c>
      <c r="P167" s="25" t="s">
        <v>8</v>
      </c>
      <c r="Q167" s="25">
        <v>29</v>
      </c>
      <c r="R167" s="25">
        <v>93</v>
      </c>
      <c r="S167" s="25" t="s">
        <v>4</v>
      </c>
      <c r="T167" s="25">
        <v>48</v>
      </c>
      <c r="U167" s="25">
        <v>92</v>
      </c>
      <c r="V167" s="25" t="s">
        <v>3</v>
      </c>
      <c r="W167" s="25" t="s">
        <v>3</v>
      </c>
      <c r="X167" s="25" t="s">
        <v>3</v>
      </c>
      <c r="Y167" s="25" t="s">
        <v>4</v>
      </c>
      <c r="Z167" s="25" t="s">
        <v>6</v>
      </c>
      <c r="AA167" s="25">
        <f t="shared" si="6"/>
        <v>453</v>
      </c>
      <c r="AB167" s="25">
        <f t="shared" si="7"/>
        <v>361</v>
      </c>
      <c r="AC167" s="25">
        <f t="shared" si="8"/>
        <v>72.2</v>
      </c>
    </row>
    <row r="168" spans="1:29" x14ac:dyDescent="0.25">
      <c r="A168" s="25">
        <v>166</v>
      </c>
      <c r="B168" s="59">
        <v>26634431</v>
      </c>
      <c r="C168" s="25" t="s">
        <v>13</v>
      </c>
      <c r="D168" s="25" t="s">
        <v>602</v>
      </c>
      <c r="E168" s="25">
        <v>301</v>
      </c>
      <c r="F168" s="25">
        <v>56</v>
      </c>
      <c r="G168" s="25" t="s">
        <v>19</v>
      </c>
      <c r="H168" s="25">
        <v>302</v>
      </c>
      <c r="I168" s="25">
        <v>53</v>
      </c>
      <c r="J168" s="25" t="s">
        <v>19</v>
      </c>
      <c r="K168" s="25">
        <v>27</v>
      </c>
      <c r="L168" s="25">
        <v>57</v>
      </c>
      <c r="M168" s="25" t="s">
        <v>16</v>
      </c>
      <c r="N168" s="25">
        <v>29</v>
      </c>
      <c r="O168" s="25">
        <v>77</v>
      </c>
      <c r="P168" s="25" t="s">
        <v>5</v>
      </c>
      <c r="Q168" s="25">
        <v>30</v>
      </c>
      <c r="R168" s="25">
        <v>45</v>
      </c>
      <c r="S168" s="25" t="s">
        <v>19</v>
      </c>
      <c r="T168" s="25">
        <v>48</v>
      </c>
      <c r="U168" s="25">
        <v>82</v>
      </c>
      <c r="V168" s="25" t="s">
        <v>5</v>
      </c>
      <c r="W168" s="25" t="s">
        <v>4</v>
      </c>
      <c r="X168" s="25" t="s">
        <v>4</v>
      </c>
      <c r="Y168" s="25" t="s">
        <v>4</v>
      </c>
      <c r="Z168" s="25" t="s">
        <v>6</v>
      </c>
      <c r="AA168" s="25">
        <f t="shared" si="6"/>
        <v>370</v>
      </c>
      <c r="AB168" s="25">
        <f t="shared" si="7"/>
        <v>288</v>
      </c>
      <c r="AC168" s="25">
        <f t="shared" si="8"/>
        <v>57.6</v>
      </c>
    </row>
    <row r="169" spans="1:29" x14ac:dyDescent="0.25">
      <c r="A169" s="58">
        <v>167</v>
      </c>
      <c r="B169" s="59">
        <v>26634432</v>
      </c>
      <c r="C169" s="25" t="s">
        <v>1</v>
      </c>
      <c r="D169" s="25" t="s">
        <v>603</v>
      </c>
      <c r="E169" s="25">
        <v>301</v>
      </c>
      <c r="F169" s="25">
        <v>68</v>
      </c>
      <c r="G169" s="25" t="s">
        <v>16</v>
      </c>
      <c r="H169" s="25">
        <v>302</v>
      </c>
      <c r="I169" s="25">
        <v>68</v>
      </c>
      <c r="J169" s="25" t="s">
        <v>16</v>
      </c>
      <c r="K169" s="25">
        <v>27</v>
      </c>
      <c r="L169" s="25">
        <v>63</v>
      </c>
      <c r="M169" s="25" t="s">
        <v>10</v>
      </c>
      <c r="N169" s="25">
        <v>28</v>
      </c>
      <c r="O169" s="25">
        <v>64</v>
      </c>
      <c r="P169" s="25" t="s">
        <v>10</v>
      </c>
      <c r="Q169" s="25">
        <v>29</v>
      </c>
      <c r="R169" s="25">
        <v>87</v>
      </c>
      <c r="S169" s="25" t="s">
        <v>3</v>
      </c>
      <c r="T169" s="25">
        <v>48</v>
      </c>
      <c r="U169" s="25">
        <v>85</v>
      </c>
      <c r="V169" s="25" t="s">
        <v>8</v>
      </c>
      <c r="W169" s="25" t="s">
        <v>4</v>
      </c>
      <c r="X169" s="25" t="s">
        <v>4</v>
      </c>
      <c r="Y169" s="25" t="s">
        <v>4</v>
      </c>
      <c r="Z169" s="25" t="s">
        <v>6</v>
      </c>
      <c r="AA169" s="25">
        <f t="shared" si="6"/>
        <v>435</v>
      </c>
      <c r="AB169" s="25">
        <f t="shared" si="7"/>
        <v>350</v>
      </c>
      <c r="AC169" s="25">
        <f t="shared" si="8"/>
        <v>70</v>
      </c>
    </row>
    <row r="170" spans="1:29" x14ac:dyDescent="0.25">
      <c r="A170" s="25">
        <v>168</v>
      </c>
      <c r="B170" s="59">
        <v>26634433</v>
      </c>
      <c r="C170" s="25" t="s">
        <v>1</v>
      </c>
      <c r="D170" s="25" t="s">
        <v>604</v>
      </c>
      <c r="E170" s="25">
        <v>301</v>
      </c>
      <c r="F170" s="25">
        <v>62</v>
      </c>
      <c r="G170" s="25" t="s">
        <v>12</v>
      </c>
      <c r="H170" s="25">
        <v>302</v>
      </c>
      <c r="I170" s="25">
        <v>65</v>
      </c>
      <c r="J170" s="25" t="s">
        <v>12</v>
      </c>
      <c r="K170" s="25">
        <v>27</v>
      </c>
      <c r="L170" s="25">
        <v>79</v>
      </c>
      <c r="M170" s="25" t="s">
        <v>3</v>
      </c>
      <c r="N170" s="25">
        <v>29</v>
      </c>
      <c r="O170" s="25">
        <v>86</v>
      </c>
      <c r="P170" s="25" t="s">
        <v>3</v>
      </c>
      <c r="Q170" s="25">
        <v>30</v>
      </c>
      <c r="R170" s="25">
        <v>59</v>
      </c>
      <c r="S170" s="25" t="s">
        <v>16</v>
      </c>
      <c r="T170" s="25">
        <v>48</v>
      </c>
      <c r="U170" s="25">
        <v>80</v>
      </c>
      <c r="V170" s="25" t="s">
        <v>5</v>
      </c>
      <c r="W170" s="25" t="s">
        <v>4</v>
      </c>
      <c r="X170" s="25" t="s">
        <v>4</v>
      </c>
      <c r="Y170" s="25" t="s">
        <v>4</v>
      </c>
      <c r="Z170" s="25" t="s">
        <v>6</v>
      </c>
      <c r="AA170" s="25">
        <f t="shared" si="6"/>
        <v>431</v>
      </c>
      <c r="AB170" s="25">
        <f t="shared" si="7"/>
        <v>351</v>
      </c>
      <c r="AC170" s="25">
        <f t="shared" si="8"/>
        <v>70.2</v>
      </c>
    </row>
    <row r="171" spans="1:29" x14ac:dyDescent="0.25">
      <c r="A171" s="58">
        <v>169</v>
      </c>
      <c r="B171" s="59">
        <v>26634434</v>
      </c>
      <c r="C171" s="25" t="s">
        <v>1</v>
      </c>
      <c r="D171" s="25" t="s">
        <v>605</v>
      </c>
      <c r="E171" s="25">
        <v>301</v>
      </c>
      <c r="F171" s="25">
        <v>70</v>
      </c>
      <c r="G171" s="25" t="s">
        <v>16</v>
      </c>
      <c r="H171" s="25">
        <v>302</v>
      </c>
      <c r="I171" s="25">
        <v>53</v>
      </c>
      <c r="J171" s="25" t="s">
        <v>19</v>
      </c>
      <c r="K171" s="25">
        <v>27</v>
      </c>
      <c r="L171" s="25">
        <v>59</v>
      </c>
      <c r="M171" s="25" t="s">
        <v>16</v>
      </c>
      <c r="N171" s="25">
        <v>29</v>
      </c>
      <c r="O171" s="25">
        <v>81</v>
      </c>
      <c r="P171" s="25" t="s">
        <v>8</v>
      </c>
      <c r="Q171" s="25">
        <v>30</v>
      </c>
      <c r="R171" s="25">
        <v>45</v>
      </c>
      <c r="S171" s="25" t="s">
        <v>19</v>
      </c>
      <c r="T171" s="25">
        <v>48</v>
      </c>
      <c r="U171" s="25">
        <v>72</v>
      </c>
      <c r="V171" s="25" t="s">
        <v>16</v>
      </c>
      <c r="W171" s="25" t="s">
        <v>3</v>
      </c>
      <c r="X171" s="25" t="s">
        <v>3</v>
      </c>
      <c r="Y171" s="25" t="s">
        <v>4</v>
      </c>
      <c r="Z171" s="25" t="s">
        <v>6</v>
      </c>
      <c r="AA171" s="25">
        <f t="shared" si="6"/>
        <v>380</v>
      </c>
      <c r="AB171" s="25">
        <f t="shared" si="7"/>
        <v>308</v>
      </c>
      <c r="AC171" s="25">
        <f t="shared" si="8"/>
        <v>61.6</v>
      </c>
    </row>
    <row r="172" spans="1:29" x14ac:dyDescent="0.25">
      <c r="A172" s="25">
        <v>170</v>
      </c>
      <c r="B172" s="59">
        <v>26634435</v>
      </c>
      <c r="C172" s="25" t="s">
        <v>13</v>
      </c>
      <c r="D172" s="25" t="s">
        <v>606</v>
      </c>
      <c r="E172" s="25">
        <v>301</v>
      </c>
      <c r="F172" s="25">
        <v>73</v>
      </c>
      <c r="G172" s="25" t="s">
        <v>16</v>
      </c>
      <c r="H172" s="25">
        <v>302</v>
      </c>
      <c r="I172" s="25">
        <v>68</v>
      </c>
      <c r="J172" s="25" t="s">
        <v>16</v>
      </c>
      <c r="K172" s="25">
        <v>27</v>
      </c>
      <c r="L172" s="25">
        <v>78</v>
      </c>
      <c r="M172" s="25" t="s">
        <v>3</v>
      </c>
      <c r="N172" s="25">
        <v>28</v>
      </c>
      <c r="O172" s="25">
        <v>76</v>
      </c>
      <c r="P172" s="25" t="s">
        <v>8</v>
      </c>
      <c r="Q172" s="25">
        <v>29</v>
      </c>
      <c r="R172" s="25">
        <v>82</v>
      </c>
      <c r="S172" s="25" t="s">
        <v>8</v>
      </c>
      <c r="T172" s="25">
        <v>48</v>
      </c>
      <c r="U172" s="25">
        <v>85</v>
      </c>
      <c r="V172" s="25" t="s">
        <v>8</v>
      </c>
      <c r="W172" s="25" t="s">
        <v>4</v>
      </c>
      <c r="X172" s="25" t="s">
        <v>4</v>
      </c>
      <c r="Y172" s="25" t="s">
        <v>4</v>
      </c>
      <c r="Z172" s="25" t="s">
        <v>6</v>
      </c>
      <c r="AA172" s="25">
        <f t="shared" si="6"/>
        <v>462</v>
      </c>
      <c r="AB172" s="25">
        <f t="shared" si="7"/>
        <v>377</v>
      </c>
      <c r="AC172" s="25">
        <f t="shared" si="8"/>
        <v>75.400000000000006</v>
      </c>
    </row>
    <row r="173" spans="1:29" x14ac:dyDescent="0.25">
      <c r="A173" s="58">
        <v>171</v>
      </c>
      <c r="B173" s="59">
        <v>26634436</v>
      </c>
      <c r="C173" s="25" t="s">
        <v>13</v>
      </c>
      <c r="D173" s="25" t="s">
        <v>607</v>
      </c>
      <c r="E173" s="25">
        <v>301</v>
      </c>
      <c r="F173" s="25">
        <v>92</v>
      </c>
      <c r="G173" s="25" t="s">
        <v>4</v>
      </c>
      <c r="H173" s="25">
        <v>302</v>
      </c>
      <c r="I173" s="25">
        <v>88</v>
      </c>
      <c r="J173" s="25" t="s">
        <v>3</v>
      </c>
      <c r="K173" s="25">
        <v>27</v>
      </c>
      <c r="L173" s="25">
        <v>96</v>
      </c>
      <c r="M173" s="25" t="s">
        <v>4</v>
      </c>
      <c r="N173" s="25">
        <v>29</v>
      </c>
      <c r="O173" s="25">
        <v>95</v>
      </c>
      <c r="P173" s="25" t="s">
        <v>4</v>
      </c>
      <c r="Q173" s="25">
        <v>30</v>
      </c>
      <c r="R173" s="25">
        <v>94</v>
      </c>
      <c r="S173" s="25" t="s">
        <v>4</v>
      </c>
      <c r="T173" s="25">
        <v>48</v>
      </c>
      <c r="U173" s="25">
        <v>95</v>
      </c>
      <c r="V173" s="25" t="s">
        <v>4</v>
      </c>
      <c r="W173" s="25" t="s">
        <v>4</v>
      </c>
      <c r="X173" s="25" t="s">
        <v>4</v>
      </c>
      <c r="Y173" s="25" t="s">
        <v>4</v>
      </c>
      <c r="Z173" s="25" t="s">
        <v>6</v>
      </c>
      <c r="AA173" s="25">
        <f t="shared" si="6"/>
        <v>560</v>
      </c>
      <c r="AB173" s="25">
        <f t="shared" si="7"/>
        <v>465</v>
      </c>
      <c r="AC173" s="25">
        <f t="shared" si="8"/>
        <v>93</v>
      </c>
    </row>
    <row r="174" spans="1:29" x14ac:dyDescent="0.25">
      <c r="A174" s="25">
        <v>172</v>
      </c>
      <c r="B174" s="59">
        <v>26634437</v>
      </c>
      <c r="C174" s="25" t="s">
        <v>1</v>
      </c>
      <c r="D174" s="25" t="s">
        <v>608</v>
      </c>
      <c r="E174" s="25">
        <v>301</v>
      </c>
      <c r="F174" s="25">
        <v>86</v>
      </c>
      <c r="G174" s="25" t="s">
        <v>8</v>
      </c>
      <c r="H174" s="25">
        <v>302</v>
      </c>
      <c r="I174" s="25">
        <v>78</v>
      </c>
      <c r="J174" s="25" t="s">
        <v>5</v>
      </c>
      <c r="K174" s="25">
        <v>27</v>
      </c>
      <c r="L174" s="25">
        <v>94</v>
      </c>
      <c r="M174" s="25" t="s">
        <v>4</v>
      </c>
      <c r="N174" s="25">
        <v>28</v>
      </c>
      <c r="O174" s="25">
        <v>91</v>
      </c>
      <c r="P174" s="25" t="s">
        <v>4</v>
      </c>
      <c r="Q174" s="25">
        <v>29</v>
      </c>
      <c r="R174" s="25">
        <v>97</v>
      </c>
      <c r="S174" s="25" t="s">
        <v>4</v>
      </c>
      <c r="T174" s="25">
        <v>48</v>
      </c>
      <c r="U174" s="25">
        <v>94</v>
      </c>
      <c r="V174" s="25" t="s">
        <v>4</v>
      </c>
      <c r="W174" s="25" t="s">
        <v>4</v>
      </c>
      <c r="X174" s="25" t="s">
        <v>4</v>
      </c>
      <c r="Y174" s="25" t="s">
        <v>4</v>
      </c>
      <c r="Z174" s="25" t="s">
        <v>6</v>
      </c>
      <c r="AA174" s="25">
        <f t="shared" si="6"/>
        <v>540</v>
      </c>
      <c r="AB174" s="25">
        <f t="shared" si="7"/>
        <v>446</v>
      </c>
      <c r="AC174" s="25">
        <f t="shared" si="8"/>
        <v>89.2</v>
      </c>
    </row>
    <row r="175" spans="1:29" x14ac:dyDescent="0.25">
      <c r="A175" s="58">
        <v>173</v>
      </c>
      <c r="B175" s="59">
        <v>26634438</v>
      </c>
      <c r="C175" s="25" t="s">
        <v>1</v>
      </c>
      <c r="D175" s="25" t="s">
        <v>609</v>
      </c>
      <c r="E175" s="25">
        <v>301</v>
      </c>
      <c r="F175" s="25">
        <v>79</v>
      </c>
      <c r="G175" s="25" t="s">
        <v>5</v>
      </c>
      <c r="H175" s="25">
        <v>302</v>
      </c>
      <c r="I175" s="25">
        <v>62</v>
      </c>
      <c r="J175" s="25" t="s">
        <v>12</v>
      </c>
      <c r="K175" s="25">
        <v>27</v>
      </c>
      <c r="L175" s="25">
        <v>78</v>
      </c>
      <c r="M175" s="25" t="s">
        <v>3</v>
      </c>
      <c r="N175" s="25">
        <v>28</v>
      </c>
      <c r="O175" s="25">
        <v>93</v>
      </c>
      <c r="P175" s="25" t="s">
        <v>4</v>
      </c>
      <c r="Q175" s="25">
        <v>29</v>
      </c>
      <c r="R175" s="25">
        <v>86</v>
      </c>
      <c r="S175" s="25" t="s">
        <v>3</v>
      </c>
      <c r="T175" s="25">
        <v>48</v>
      </c>
      <c r="U175" s="25">
        <v>84</v>
      </c>
      <c r="V175" s="25" t="s">
        <v>5</v>
      </c>
      <c r="W175" s="25" t="s">
        <v>3</v>
      </c>
      <c r="X175" s="25" t="s">
        <v>3</v>
      </c>
      <c r="Y175" s="25" t="s">
        <v>8</v>
      </c>
      <c r="Z175" s="25" t="s">
        <v>6</v>
      </c>
      <c r="AA175" s="25">
        <f t="shared" si="6"/>
        <v>482</v>
      </c>
      <c r="AB175" s="25">
        <f t="shared" si="7"/>
        <v>398</v>
      </c>
      <c r="AC175" s="25">
        <f t="shared" si="8"/>
        <v>79.599999999999994</v>
      </c>
    </row>
    <row r="176" spans="1:29" x14ac:dyDescent="0.25">
      <c r="A176" s="25">
        <v>174</v>
      </c>
      <c r="B176" s="59">
        <v>26634439</v>
      </c>
      <c r="C176" s="25" t="s">
        <v>1</v>
      </c>
      <c r="D176" s="25" t="s">
        <v>488</v>
      </c>
      <c r="E176" s="25">
        <v>301</v>
      </c>
      <c r="F176" s="25">
        <v>65</v>
      </c>
      <c r="G176" s="25" t="s">
        <v>12</v>
      </c>
      <c r="H176" s="25">
        <v>302</v>
      </c>
      <c r="I176" s="25">
        <v>58</v>
      </c>
      <c r="J176" s="25" t="s">
        <v>19</v>
      </c>
      <c r="K176" s="25">
        <v>27</v>
      </c>
      <c r="L176" s="25">
        <v>59</v>
      </c>
      <c r="M176" s="25" t="s">
        <v>16</v>
      </c>
      <c r="N176" s="25">
        <v>28</v>
      </c>
      <c r="O176" s="25">
        <v>64</v>
      </c>
      <c r="P176" s="25" t="s">
        <v>10</v>
      </c>
      <c r="Q176" s="25">
        <v>29</v>
      </c>
      <c r="R176" s="25">
        <v>82</v>
      </c>
      <c r="S176" s="25" t="s">
        <v>8</v>
      </c>
      <c r="T176" s="25">
        <v>48</v>
      </c>
      <c r="U176" s="25">
        <v>75</v>
      </c>
      <c r="V176" s="25" t="s">
        <v>10</v>
      </c>
      <c r="W176" s="25" t="s">
        <v>4</v>
      </c>
      <c r="X176" s="25" t="s">
        <v>4</v>
      </c>
      <c r="Y176" s="25" t="s">
        <v>4</v>
      </c>
      <c r="Z176" s="25" t="s">
        <v>6</v>
      </c>
      <c r="AA176" s="25">
        <f t="shared" si="6"/>
        <v>403</v>
      </c>
      <c r="AB176" s="25">
        <f t="shared" si="7"/>
        <v>328</v>
      </c>
      <c r="AC176" s="25">
        <f t="shared" si="8"/>
        <v>65.599999999999994</v>
      </c>
    </row>
    <row r="177" spans="1:29" x14ac:dyDescent="0.25">
      <c r="A177" s="58">
        <v>175</v>
      </c>
      <c r="B177" s="59">
        <v>26634440</v>
      </c>
      <c r="C177" s="25" t="s">
        <v>1</v>
      </c>
      <c r="D177" s="25" t="s">
        <v>610</v>
      </c>
      <c r="E177" s="25">
        <v>301</v>
      </c>
      <c r="F177" s="25">
        <v>61</v>
      </c>
      <c r="G177" s="25" t="s">
        <v>12</v>
      </c>
      <c r="H177" s="25">
        <v>302</v>
      </c>
      <c r="I177" s="25">
        <v>60</v>
      </c>
      <c r="J177" s="25" t="s">
        <v>19</v>
      </c>
      <c r="K177" s="25">
        <v>27</v>
      </c>
      <c r="L177" s="25">
        <v>74</v>
      </c>
      <c r="M177" s="25" t="s">
        <v>8</v>
      </c>
      <c r="N177" s="25">
        <v>29</v>
      </c>
      <c r="O177" s="25">
        <v>81</v>
      </c>
      <c r="P177" s="25" t="s">
        <v>8</v>
      </c>
      <c r="Q177" s="25">
        <v>30</v>
      </c>
      <c r="R177" s="25">
        <v>48</v>
      </c>
      <c r="S177" s="25" t="s">
        <v>19</v>
      </c>
      <c r="T177" s="25">
        <v>48</v>
      </c>
      <c r="U177" s="25">
        <v>81</v>
      </c>
      <c r="V177" s="25" t="s">
        <v>5</v>
      </c>
      <c r="W177" s="25" t="s">
        <v>4</v>
      </c>
      <c r="X177" s="25" t="s">
        <v>4</v>
      </c>
      <c r="Y177" s="25" t="s">
        <v>4</v>
      </c>
      <c r="Z177" s="25" t="s">
        <v>6</v>
      </c>
      <c r="AA177" s="25">
        <f t="shared" si="6"/>
        <v>405</v>
      </c>
      <c r="AB177" s="25">
        <f t="shared" si="7"/>
        <v>324</v>
      </c>
      <c r="AC177" s="25">
        <f t="shared" si="8"/>
        <v>64.8</v>
      </c>
    </row>
    <row r="178" spans="1:29" x14ac:dyDescent="0.25">
      <c r="A178" s="25">
        <v>176</v>
      </c>
      <c r="B178" s="59">
        <v>26634441</v>
      </c>
      <c r="C178" s="25" t="s">
        <v>13</v>
      </c>
      <c r="D178" s="25" t="s">
        <v>611</v>
      </c>
      <c r="E178" s="25">
        <v>301</v>
      </c>
      <c r="F178" s="25">
        <v>68</v>
      </c>
      <c r="G178" s="25" t="s">
        <v>16</v>
      </c>
      <c r="H178" s="25">
        <v>302</v>
      </c>
      <c r="I178" s="25">
        <v>71</v>
      </c>
      <c r="J178" s="25" t="s">
        <v>16</v>
      </c>
      <c r="K178" s="25">
        <v>27</v>
      </c>
      <c r="L178" s="25">
        <v>61</v>
      </c>
      <c r="M178" s="25" t="s">
        <v>10</v>
      </c>
      <c r="N178" s="25">
        <v>29</v>
      </c>
      <c r="O178" s="25">
        <v>79</v>
      </c>
      <c r="P178" s="25" t="s">
        <v>8</v>
      </c>
      <c r="Q178" s="25">
        <v>30</v>
      </c>
      <c r="R178" s="25">
        <v>53</v>
      </c>
      <c r="S178" s="25" t="s">
        <v>12</v>
      </c>
      <c r="T178" s="25">
        <v>48</v>
      </c>
      <c r="U178" s="25">
        <v>79</v>
      </c>
      <c r="V178" s="25" t="s">
        <v>10</v>
      </c>
      <c r="W178" s="25" t="s">
        <v>3</v>
      </c>
      <c r="X178" s="25" t="s">
        <v>3</v>
      </c>
      <c r="Y178" s="25" t="s">
        <v>3</v>
      </c>
      <c r="Z178" s="25" t="s">
        <v>6</v>
      </c>
      <c r="AA178" s="25">
        <f t="shared" si="6"/>
        <v>411</v>
      </c>
      <c r="AB178" s="25">
        <f t="shared" si="7"/>
        <v>332</v>
      </c>
      <c r="AC178" s="25">
        <f t="shared" si="8"/>
        <v>66.400000000000006</v>
      </c>
    </row>
    <row r="179" spans="1:29" x14ac:dyDescent="0.25">
      <c r="A179" s="58">
        <v>177</v>
      </c>
      <c r="B179" s="59">
        <v>26634442</v>
      </c>
      <c r="C179" s="25" t="s">
        <v>1</v>
      </c>
      <c r="D179" s="25" t="s">
        <v>612</v>
      </c>
      <c r="E179" s="25">
        <v>301</v>
      </c>
      <c r="F179" s="25">
        <v>93</v>
      </c>
      <c r="G179" s="25" t="s">
        <v>4</v>
      </c>
      <c r="H179" s="25">
        <v>302</v>
      </c>
      <c r="I179" s="25">
        <v>71</v>
      </c>
      <c r="J179" s="25" t="s">
        <v>16</v>
      </c>
      <c r="K179" s="25">
        <v>27</v>
      </c>
      <c r="L179" s="25">
        <v>84</v>
      </c>
      <c r="M179" s="25" t="s">
        <v>3</v>
      </c>
      <c r="N179" s="25">
        <v>28</v>
      </c>
      <c r="O179" s="25">
        <v>92</v>
      </c>
      <c r="P179" s="25" t="s">
        <v>4</v>
      </c>
      <c r="Q179" s="25">
        <v>29</v>
      </c>
      <c r="R179" s="25">
        <v>91</v>
      </c>
      <c r="S179" s="25" t="s">
        <v>4</v>
      </c>
      <c r="T179" s="25">
        <v>48</v>
      </c>
      <c r="U179" s="25">
        <v>84</v>
      </c>
      <c r="V179" s="25" t="s">
        <v>5</v>
      </c>
      <c r="W179" s="25" t="s">
        <v>4</v>
      </c>
      <c r="X179" s="25" t="s">
        <v>4</v>
      </c>
      <c r="Y179" s="25" t="s">
        <v>4</v>
      </c>
      <c r="Z179" s="25" t="s">
        <v>6</v>
      </c>
      <c r="AA179" s="25">
        <f t="shared" si="6"/>
        <v>515</v>
      </c>
      <c r="AB179" s="25">
        <f t="shared" si="7"/>
        <v>431</v>
      </c>
      <c r="AC179" s="25">
        <f t="shared" si="8"/>
        <v>86.2</v>
      </c>
    </row>
    <row r="180" spans="1:29" x14ac:dyDescent="0.25">
      <c r="A180" s="25">
        <v>178</v>
      </c>
      <c r="B180" s="59">
        <v>26634443</v>
      </c>
      <c r="C180" s="25" t="s">
        <v>13</v>
      </c>
      <c r="D180" s="25" t="s">
        <v>613</v>
      </c>
      <c r="E180" s="25">
        <v>301</v>
      </c>
      <c r="F180" s="25">
        <v>73</v>
      </c>
      <c r="G180" s="25" t="s">
        <v>16</v>
      </c>
      <c r="H180" s="25">
        <v>302</v>
      </c>
      <c r="I180" s="25">
        <v>63</v>
      </c>
      <c r="J180" s="25" t="s">
        <v>12</v>
      </c>
      <c r="K180" s="25">
        <v>27</v>
      </c>
      <c r="L180" s="25">
        <v>58</v>
      </c>
      <c r="M180" s="25" t="s">
        <v>16</v>
      </c>
      <c r="N180" s="25">
        <v>28</v>
      </c>
      <c r="O180" s="25">
        <v>62</v>
      </c>
      <c r="P180" s="25" t="s">
        <v>10</v>
      </c>
      <c r="Q180" s="25">
        <v>29</v>
      </c>
      <c r="R180" s="25">
        <v>84</v>
      </c>
      <c r="S180" s="25" t="s">
        <v>3</v>
      </c>
      <c r="T180" s="25">
        <v>48</v>
      </c>
      <c r="U180" s="25">
        <v>86</v>
      </c>
      <c r="V180" s="25" t="s">
        <v>8</v>
      </c>
      <c r="W180" s="25" t="s">
        <v>4</v>
      </c>
      <c r="X180" s="25" t="s">
        <v>4</v>
      </c>
      <c r="Y180" s="25" t="s">
        <v>3</v>
      </c>
      <c r="Z180" s="25" t="s">
        <v>6</v>
      </c>
      <c r="AA180" s="25">
        <f t="shared" si="6"/>
        <v>426</v>
      </c>
      <c r="AB180" s="25">
        <f t="shared" si="7"/>
        <v>340</v>
      </c>
      <c r="AC180" s="25">
        <f t="shared" si="8"/>
        <v>68</v>
      </c>
    </row>
    <row r="181" spans="1:29" x14ac:dyDescent="0.25">
      <c r="A181" s="58">
        <v>179</v>
      </c>
      <c r="B181" s="59">
        <v>26634444</v>
      </c>
      <c r="C181" s="25" t="s">
        <v>13</v>
      </c>
      <c r="D181" s="25" t="s">
        <v>614</v>
      </c>
      <c r="E181" s="25">
        <v>301</v>
      </c>
      <c r="F181" s="25">
        <v>60</v>
      </c>
      <c r="G181" s="25" t="s">
        <v>12</v>
      </c>
      <c r="H181" s="25">
        <v>302</v>
      </c>
      <c r="I181" s="25">
        <v>63</v>
      </c>
      <c r="J181" s="25" t="s">
        <v>12</v>
      </c>
      <c r="K181" s="25">
        <v>27</v>
      </c>
      <c r="L181" s="25">
        <v>58</v>
      </c>
      <c r="M181" s="25" t="s">
        <v>16</v>
      </c>
      <c r="N181" s="25">
        <v>28</v>
      </c>
      <c r="O181" s="25">
        <v>67</v>
      </c>
      <c r="P181" s="25" t="s">
        <v>5</v>
      </c>
      <c r="Q181" s="25">
        <v>29</v>
      </c>
      <c r="R181" s="25">
        <v>72</v>
      </c>
      <c r="S181" s="25" t="s">
        <v>5</v>
      </c>
      <c r="T181" s="25">
        <v>48</v>
      </c>
      <c r="U181" s="25">
        <v>76</v>
      </c>
      <c r="V181" s="25" t="s">
        <v>10</v>
      </c>
      <c r="W181" s="25" t="s">
        <v>3</v>
      </c>
      <c r="X181" s="25" t="s">
        <v>3</v>
      </c>
      <c r="Y181" s="25" t="s">
        <v>4</v>
      </c>
      <c r="Z181" s="25" t="s">
        <v>6</v>
      </c>
      <c r="AA181" s="25">
        <f t="shared" si="6"/>
        <v>396</v>
      </c>
      <c r="AB181" s="25">
        <f t="shared" si="7"/>
        <v>320</v>
      </c>
      <c r="AC181" s="25">
        <f t="shared" si="8"/>
        <v>64</v>
      </c>
    </row>
    <row r="182" spans="1:29" x14ac:dyDescent="0.25">
      <c r="A182" s="25">
        <v>180</v>
      </c>
      <c r="B182" s="59">
        <v>26634445</v>
      </c>
      <c r="C182" s="25" t="s">
        <v>1</v>
      </c>
      <c r="D182" s="25" t="s">
        <v>615</v>
      </c>
      <c r="E182" s="25">
        <v>301</v>
      </c>
      <c r="F182" s="25">
        <v>77</v>
      </c>
      <c r="G182" s="25" t="s">
        <v>10</v>
      </c>
      <c r="H182" s="25">
        <v>302</v>
      </c>
      <c r="I182" s="25">
        <v>58</v>
      </c>
      <c r="J182" s="25" t="s">
        <v>19</v>
      </c>
      <c r="K182" s="25">
        <v>27</v>
      </c>
      <c r="L182" s="25">
        <v>77</v>
      </c>
      <c r="M182" s="25" t="s">
        <v>8</v>
      </c>
      <c r="N182" s="25">
        <v>28</v>
      </c>
      <c r="O182" s="25">
        <v>72</v>
      </c>
      <c r="P182" s="25" t="s">
        <v>8</v>
      </c>
      <c r="Q182" s="25">
        <v>29</v>
      </c>
      <c r="R182" s="25">
        <v>76</v>
      </c>
      <c r="S182" s="25" t="s">
        <v>5</v>
      </c>
      <c r="T182" s="25">
        <v>48</v>
      </c>
      <c r="U182" s="25">
        <v>80</v>
      </c>
      <c r="V182" s="25" t="s">
        <v>5</v>
      </c>
      <c r="W182" s="25" t="s">
        <v>4</v>
      </c>
      <c r="X182" s="25" t="s">
        <v>4</v>
      </c>
      <c r="Y182" s="25" t="s">
        <v>4</v>
      </c>
      <c r="Z182" s="25" t="s">
        <v>6</v>
      </c>
      <c r="AA182" s="25">
        <f t="shared" si="6"/>
        <v>440</v>
      </c>
      <c r="AB182" s="25">
        <f t="shared" si="7"/>
        <v>360</v>
      </c>
      <c r="AC182" s="25">
        <f t="shared" si="8"/>
        <v>72</v>
      </c>
    </row>
    <row r="183" spans="1:29" x14ac:dyDescent="0.25">
      <c r="A183" s="58">
        <v>181</v>
      </c>
      <c r="B183" s="59">
        <v>26634446</v>
      </c>
      <c r="C183" s="25" t="s">
        <v>1</v>
      </c>
      <c r="D183" s="25" t="s">
        <v>616</v>
      </c>
      <c r="E183" s="25">
        <v>301</v>
      </c>
      <c r="F183" s="25">
        <v>55</v>
      </c>
      <c r="G183" s="25" t="s">
        <v>19</v>
      </c>
      <c r="H183" s="25">
        <v>302</v>
      </c>
      <c r="I183" s="25">
        <v>54</v>
      </c>
      <c r="J183" s="25" t="s">
        <v>19</v>
      </c>
      <c r="K183" s="25">
        <v>27</v>
      </c>
      <c r="L183" s="25">
        <v>57</v>
      </c>
      <c r="M183" s="25" t="s">
        <v>16</v>
      </c>
      <c r="N183" s="25">
        <v>28</v>
      </c>
      <c r="O183" s="25">
        <v>51</v>
      </c>
      <c r="P183" s="25" t="s">
        <v>12</v>
      </c>
      <c r="Q183" s="25">
        <v>29</v>
      </c>
      <c r="R183" s="25">
        <v>80</v>
      </c>
      <c r="S183" s="25" t="s">
        <v>8</v>
      </c>
      <c r="T183" s="25">
        <v>48</v>
      </c>
      <c r="U183" s="25">
        <v>78</v>
      </c>
      <c r="V183" s="25" t="s">
        <v>10</v>
      </c>
      <c r="W183" s="25" t="s">
        <v>3</v>
      </c>
      <c r="X183" s="25" t="s">
        <v>3</v>
      </c>
      <c r="Y183" s="25" t="s">
        <v>3</v>
      </c>
      <c r="Z183" s="25" t="s">
        <v>6</v>
      </c>
      <c r="AA183" s="25">
        <f t="shared" si="6"/>
        <v>375</v>
      </c>
      <c r="AB183" s="25">
        <f t="shared" si="7"/>
        <v>297</v>
      </c>
      <c r="AC183" s="25">
        <f t="shared" si="8"/>
        <v>59.4</v>
      </c>
    </row>
    <row r="184" spans="1:29" x14ac:dyDescent="0.25">
      <c r="A184" s="25">
        <v>182</v>
      </c>
      <c r="B184" s="59">
        <v>26634447</v>
      </c>
      <c r="C184" s="25" t="s">
        <v>13</v>
      </c>
      <c r="D184" s="25" t="s">
        <v>617</v>
      </c>
      <c r="E184" s="25">
        <v>301</v>
      </c>
      <c r="F184" s="25">
        <v>72</v>
      </c>
      <c r="G184" s="25" t="s">
        <v>16</v>
      </c>
      <c r="H184" s="25">
        <v>302</v>
      </c>
      <c r="I184" s="25">
        <v>65</v>
      </c>
      <c r="J184" s="25" t="s">
        <v>12</v>
      </c>
      <c r="K184" s="25">
        <v>27</v>
      </c>
      <c r="L184" s="25">
        <v>58</v>
      </c>
      <c r="M184" s="25" t="s">
        <v>16</v>
      </c>
      <c r="N184" s="25">
        <v>28</v>
      </c>
      <c r="O184" s="25">
        <v>82</v>
      </c>
      <c r="P184" s="25" t="s">
        <v>3</v>
      </c>
      <c r="Q184" s="25">
        <v>29</v>
      </c>
      <c r="R184" s="25">
        <v>80</v>
      </c>
      <c r="S184" s="25" t="s">
        <v>8</v>
      </c>
      <c r="T184" s="25">
        <v>48</v>
      </c>
      <c r="U184" s="25">
        <v>72</v>
      </c>
      <c r="V184" s="25" t="s">
        <v>16</v>
      </c>
      <c r="W184" s="25" t="s">
        <v>4</v>
      </c>
      <c r="X184" s="25" t="s">
        <v>4</v>
      </c>
      <c r="Y184" s="25" t="s">
        <v>4</v>
      </c>
      <c r="Z184" s="25" t="s">
        <v>6</v>
      </c>
      <c r="AA184" s="25">
        <f t="shared" si="6"/>
        <v>429</v>
      </c>
      <c r="AB184" s="25">
        <f t="shared" si="7"/>
        <v>357</v>
      </c>
      <c r="AC184" s="25">
        <f t="shared" si="8"/>
        <v>71.400000000000006</v>
      </c>
    </row>
    <row r="185" spans="1:29" x14ac:dyDescent="0.25">
      <c r="A185" s="58">
        <v>183</v>
      </c>
      <c r="B185" s="59">
        <v>26634448</v>
      </c>
      <c r="C185" s="25" t="s">
        <v>13</v>
      </c>
      <c r="D185" s="25" t="s">
        <v>618</v>
      </c>
      <c r="E185" s="25">
        <v>301</v>
      </c>
      <c r="F185" s="25">
        <v>92</v>
      </c>
      <c r="G185" s="25" t="s">
        <v>4</v>
      </c>
      <c r="H185" s="25">
        <v>302</v>
      </c>
      <c r="I185" s="25">
        <v>84</v>
      </c>
      <c r="J185" s="25" t="s">
        <v>8</v>
      </c>
      <c r="K185" s="25">
        <v>27</v>
      </c>
      <c r="L185" s="25">
        <v>93</v>
      </c>
      <c r="M185" s="25" t="s">
        <v>4</v>
      </c>
      <c r="N185" s="25">
        <v>28</v>
      </c>
      <c r="O185" s="25">
        <v>88</v>
      </c>
      <c r="P185" s="25" t="s">
        <v>4</v>
      </c>
      <c r="Q185" s="25">
        <v>29</v>
      </c>
      <c r="R185" s="25">
        <v>90</v>
      </c>
      <c r="S185" s="25" t="s">
        <v>3</v>
      </c>
      <c r="T185" s="25">
        <v>48</v>
      </c>
      <c r="U185" s="25">
        <v>85</v>
      </c>
      <c r="V185" s="25" t="s">
        <v>8</v>
      </c>
      <c r="W185" s="25" t="s">
        <v>4</v>
      </c>
      <c r="X185" s="25" t="s">
        <v>4</v>
      </c>
      <c r="Y185" s="25" t="s">
        <v>4</v>
      </c>
      <c r="Z185" s="25" t="s">
        <v>6</v>
      </c>
      <c r="AA185" s="25">
        <f t="shared" si="6"/>
        <v>532</v>
      </c>
      <c r="AB185" s="25">
        <f t="shared" si="7"/>
        <v>447</v>
      </c>
      <c r="AC185" s="25">
        <f t="shared" si="8"/>
        <v>89.4</v>
      </c>
    </row>
    <row r="186" spans="1:29" x14ac:dyDescent="0.25">
      <c r="A186" s="25">
        <v>184</v>
      </c>
      <c r="B186" s="59">
        <v>26634449</v>
      </c>
      <c r="C186" s="25" t="s">
        <v>13</v>
      </c>
      <c r="D186" s="25" t="s">
        <v>619</v>
      </c>
      <c r="E186" s="25">
        <v>301</v>
      </c>
      <c r="F186" s="25">
        <v>90</v>
      </c>
      <c r="G186" s="25" t="s">
        <v>3</v>
      </c>
      <c r="H186" s="25">
        <v>302</v>
      </c>
      <c r="I186" s="25">
        <v>62</v>
      </c>
      <c r="J186" s="25" t="s">
        <v>12</v>
      </c>
      <c r="K186" s="25">
        <v>27</v>
      </c>
      <c r="L186" s="25">
        <v>65</v>
      </c>
      <c r="M186" s="25" t="s">
        <v>5</v>
      </c>
      <c r="N186" s="25">
        <v>29</v>
      </c>
      <c r="O186" s="25">
        <v>84</v>
      </c>
      <c r="P186" s="25" t="s">
        <v>3</v>
      </c>
      <c r="Q186" s="25">
        <v>30</v>
      </c>
      <c r="R186" s="25">
        <v>64</v>
      </c>
      <c r="S186" s="25" t="s">
        <v>10</v>
      </c>
      <c r="T186" s="25">
        <v>48</v>
      </c>
      <c r="U186" s="25">
        <v>80</v>
      </c>
      <c r="V186" s="25" t="s">
        <v>5</v>
      </c>
      <c r="W186" s="25" t="s">
        <v>4</v>
      </c>
      <c r="X186" s="25" t="s">
        <v>4</v>
      </c>
      <c r="Y186" s="25" t="s">
        <v>4</v>
      </c>
      <c r="Z186" s="25" t="s">
        <v>6</v>
      </c>
      <c r="AA186" s="25">
        <f t="shared" si="6"/>
        <v>445</v>
      </c>
      <c r="AB186" s="25">
        <f t="shared" si="7"/>
        <v>365</v>
      </c>
      <c r="AC186" s="25">
        <f t="shared" si="8"/>
        <v>73</v>
      </c>
    </row>
    <row r="187" spans="1:29" x14ac:dyDescent="0.25">
      <c r="A187" s="58">
        <v>185</v>
      </c>
      <c r="B187" s="59">
        <v>26634450</v>
      </c>
      <c r="C187" s="25" t="s">
        <v>1</v>
      </c>
      <c r="D187" s="25" t="s">
        <v>494</v>
      </c>
      <c r="E187" s="25">
        <v>301</v>
      </c>
      <c r="F187" s="25">
        <v>52</v>
      </c>
      <c r="G187" s="25" t="s">
        <v>19</v>
      </c>
      <c r="H187" s="25">
        <v>302</v>
      </c>
      <c r="I187" s="25">
        <v>61</v>
      </c>
      <c r="J187" s="25" t="s">
        <v>12</v>
      </c>
      <c r="K187" s="25">
        <v>27</v>
      </c>
      <c r="L187" s="25">
        <v>60</v>
      </c>
      <c r="M187" s="25" t="s">
        <v>10</v>
      </c>
      <c r="N187" s="25">
        <v>28</v>
      </c>
      <c r="O187" s="25">
        <v>52</v>
      </c>
      <c r="P187" s="25" t="s">
        <v>12</v>
      </c>
      <c r="Q187" s="25">
        <v>29</v>
      </c>
      <c r="R187" s="25">
        <v>71</v>
      </c>
      <c r="S187" s="25" t="s">
        <v>10</v>
      </c>
      <c r="T187" s="25">
        <v>48</v>
      </c>
      <c r="U187" s="25">
        <v>58</v>
      </c>
      <c r="V187" s="25" t="s">
        <v>19</v>
      </c>
      <c r="W187" s="25" t="s">
        <v>4</v>
      </c>
      <c r="X187" s="25" t="s">
        <v>4</v>
      </c>
      <c r="Y187" s="25" t="s">
        <v>4</v>
      </c>
      <c r="Z187" s="25" t="s">
        <v>6</v>
      </c>
      <c r="AA187" s="25">
        <f t="shared" si="6"/>
        <v>354</v>
      </c>
      <c r="AB187" s="25">
        <f t="shared" si="7"/>
        <v>296</v>
      </c>
      <c r="AC187" s="25">
        <f t="shared" si="8"/>
        <v>59.2</v>
      </c>
    </row>
    <row r="188" spans="1:29" x14ac:dyDescent="0.25">
      <c r="A188" s="25">
        <v>186</v>
      </c>
      <c r="B188" s="59">
        <v>26634451</v>
      </c>
      <c r="C188" s="25" t="s">
        <v>1</v>
      </c>
      <c r="D188" s="25" t="s">
        <v>620</v>
      </c>
      <c r="E188" s="25">
        <v>301</v>
      </c>
      <c r="F188" s="25">
        <v>91</v>
      </c>
      <c r="G188" s="25" t="s">
        <v>4</v>
      </c>
      <c r="H188" s="25">
        <v>302</v>
      </c>
      <c r="I188" s="25">
        <v>59</v>
      </c>
      <c r="J188" s="25" t="s">
        <v>19</v>
      </c>
      <c r="K188" s="25">
        <v>27</v>
      </c>
      <c r="L188" s="25">
        <v>92</v>
      </c>
      <c r="M188" s="25" t="s">
        <v>4</v>
      </c>
      <c r="N188" s="25">
        <v>28</v>
      </c>
      <c r="O188" s="25">
        <v>87</v>
      </c>
      <c r="P188" s="25" t="s">
        <v>3</v>
      </c>
      <c r="Q188" s="25">
        <v>29</v>
      </c>
      <c r="R188" s="25">
        <v>99</v>
      </c>
      <c r="S188" s="25" t="s">
        <v>4</v>
      </c>
      <c r="T188" s="25">
        <v>48</v>
      </c>
      <c r="U188" s="25">
        <v>89</v>
      </c>
      <c r="V188" s="25" t="s">
        <v>8</v>
      </c>
      <c r="W188" s="25" t="s">
        <v>4</v>
      </c>
      <c r="X188" s="25" t="s">
        <v>4</v>
      </c>
      <c r="Y188" s="25" t="s">
        <v>4</v>
      </c>
      <c r="Z188" s="25" t="s">
        <v>6</v>
      </c>
      <c r="AA188" s="25">
        <f t="shared" si="6"/>
        <v>517</v>
      </c>
      <c r="AB188" s="25">
        <f t="shared" si="7"/>
        <v>428</v>
      </c>
      <c r="AC188" s="25">
        <f t="shared" si="8"/>
        <v>85.6</v>
      </c>
    </row>
    <row r="189" spans="1:29" x14ac:dyDescent="0.25">
      <c r="A189" s="58">
        <v>187</v>
      </c>
      <c r="B189" s="59">
        <v>26634452</v>
      </c>
      <c r="C189" s="25" t="s">
        <v>13</v>
      </c>
      <c r="D189" s="25" t="s">
        <v>621</v>
      </c>
      <c r="E189" s="25">
        <v>301</v>
      </c>
      <c r="F189" s="25">
        <v>78</v>
      </c>
      <c r="G189" s="25" t="s">
        <v>10</v>
      </c>
      <c r="H189" s="25">
        <v>302</v>
      </c>
      <c r="I189" s="25">
        <v>65</v>
      </c>
      <c r="J189" s="25" t="s">
        <v>12</v>
      </c>
      <c r="K189" s="25">
        <v>27</v>
      </c>
      <c r="L189" s="25">
        <v>63</v>
      </c>
      <c r="M189" s="25" t="s">
        <v>10</v>
      </c>
      <c r="N189" s="25">
        <v>28</v>
      </c>
      <c r="O189" s="25">
        <v>55</v>
      </c>
      <c r="P189" s="25" t="s">
        <v>16</v>
      </c>
      <c r="Q189" s="25">
        <v>29</v>
      </c>
      <c r="R189" s="25">
        <v>84</v>
      </c>
      <c r="S189" s="25" t="s">
        <v>3</v>
      </c>
      <c r="T189" s="25">
        <v>48</v>
      </c>
      <c r="U189" s="25">
        <v>77</v>
      </c>
      <c r="V189" s="25" t="s">
        <v>10</v>
      </c>
      <c r="W189" s="25" t="s">
        <v>3</v>
      </c>
      <c r="X189" s="25" t="s">
        <v>3</v>
      </c>
      <c r="Y189" s="25" t="s">
        <v>4</v>
      </c>
      <c r="Z189" s="25" t="s">
        <v>6</v>
      </c>
      <c r="AA189" s="25">
        <f t="shared" si="6"/>
        <v>422</v>
      </c>
      <c r="AB189" s="25">
        <f t="shared" si="7"/>
        <v>345</v>
      </c>
      <c r="AC189" s="25">
        <f t="shared" si="8"/>
        <v>69</v>
      </c>
    </row>
    <row r="190" spans="1:29" x14ac:dyDescent="0.25">
      <c r="A190" s="25">
        <v>188</v>
      </c>
      <c r="B190" s="59">
        <v>26634453</v>
      </c>
      <c r="C190" s="25" t="s">
        <v>13</v>
      </c>
      <c r="D190" s="25" t="s">
        <v>622</v>
      </c>
      <c r="E190" s="25">
        <v>301</v>
      </c>
      <c r="F190" s="25">
        <v>86</v>
      </c>
      <c r="G190" s="25" t="s">
        <v>8</v>
      </c>
      <c r="H190" s="25">
        <v>302</v>
      </c>
      <c r="I190" s="25">
        <v>79</v>
      </c>
      <c r="J190" s="25" t="s">
        <v>5</v>
      </c>
      <c r="K190" s="25">
        <v>27</v>
      </c>
      <c r="L190" s="25">
        <v>83</v>
      </c>
      <c r="M190" s="25" t="s">
        <v>3</v>
      </c>
      <c r="N190" s="25">
        <v>28</v>
      </c>
      <c r="O190" s="25">
        <v>84</v>
      </c>
      <c r="P190" s="25" t="s">
        <v>3</v>
      </c>
      <c r="Q190" s="25">
        <v>29</v>
      </c>
      <c r="R190" s="25">
        <v>91</v>
      </c>
      <c r="S190" s="25" t="s">
        <v>4</v>
      </c>
      <c r="T190" s="25">
        <v>48</v>
      </c>
      <c r="U190" s="25">
        <v>91</v>
      </c>
      <c r="V190" s="25" t="s">
        <v>3</v>
      </c>
      <c r="W190" s="25" t="s">
        <v>4</v>
      </c>
      <c r="X190" s="25" t="s">
        <v>4</v>
      </c>
      <c r="Y190" s="25" t="s">
        <v>4</v>
      </c>
      <c r="Z190" s="25" t="s">
        <v>6</v>
      </c>
      <c r="AA190" s="25">
        <f t="shared" si="6"/>
        <v>514</v>
      </c>
      <c r="AB190" s="25">
        <f t="shared" si="7"/>
        <v>423</v>
      </c>
      <c r="AC190" s="25">
        <f t="shared" si="8"/>
        <v>84.6</v>
      </c>
    </row>
    <row r="191" spans="1:29" x14ac:dyDescent="0.25">
      <c r="A191" s="58">
        <v>189</v>
      </c>
      <c r="B191" s="59">
        <v>26634454</v>
      </c>
      <c r="C191" s="25" t="s">
        <v>1</v>
      </c>
      <c r="D191" s="25" t="s">
        <v>623</v>
      </c>
      <c r="E191" s="25">
        <v>301</v>
      </c>
      <c r="F191" s="25">
        <v>57</v>
      </c>
      <c r="G191" s="25" t="s">
        <v>19</v>
      </c>
      <c r="H191" s="25">
        <v>302</v>
      </c>
      <c r="I191" s="25">
        <v>52</v>
      </c>
      <c r="J191" s="25" t="s">
        <v>19</v>
      </c>
      <c r="K191" s="25">
        <v>27</v>
      </c>
      <c r="L191" s="25">
        <v>59</v>
      </c>
      <c r="M191" s="25" t="s">
        <v>16</v>
      </c>
      <c r="N191" s="25">
        <v>28</v>
      </c>
      <c r="O191" s="25">
        <v>58</v>
      </c>
      <c r="P191" s="25" t="s">
        <v>16</v>
      </c>
      <c r="Q191" s="25">
        <v>29</v>
      </c>
      <c r="R191" s="25">
        <v>75</v>
      </c>
      <c r="S191" s="25" t="s">
        <v>5</v>
      </c>
      <c r="T191" s="25">
        <v>48</v>
      </c>
      <c r="U191" s="25">
        <v>62</v>
      </c>
      <c r="V191" s="25" t="s">
        <v>12</v>
      </c>
      <c r="W191" s="25" t="s">
        <v>4</v>
      </c>
      <c r="X191" s="25" t="s">
        <v>4</v>
      </c>
      <c r="Y191" s="25" t="s">
        <v>3</v>
      </c>
      <c r="Z191" s="25" t="s">
        <v>6</v>
      </c>
      <c r="AA191" s="25">
        <f t="shared" si="6"/>
        <v>363</v>
      </c>
      <c r="AB191" s="25">
        <f t="shared" si="7"/>
        <v>301</v>
      </c>
      <c r="AC191" s="25">
        <f t="shared" si="8"/>
        <v>60.2</v>
      </c>
    </row>
    <row r="192" spans="1:29" x14ac:dyDescent="0.25">
      <c r="A192" s="25">
        <v>190</v>
      </c>
      <c r="B192" s="59">
        <v>26634455</v>
      </c>
      <c r="C192" s="25" t="s">
        <v>13</v>
      </c>
      <c r="D192" s="25" t="s">
        <v>624</v>
      </c>
      <c r="E192" s="25">
        <v>301</v>
      </c>
      <c r="F192" s="25">
        <v>90</v>
      </c>
      <c r="G192" s="25" t="s">
        <v>3</v>
      </c>
      <c r="H192" s="25">
        <v>302</v>
      </c>
      <c r="I192" s="25">
        <v>65</v>
      </c>
      <c r="J192" s="25" t="s">
        <v>12</v>
      </c>
      <c r="K192" s="25">
        <v>27</v>
      </c>
      <c r="L192" s="25">
        <v>80</v>
      </c>
      <c r="M192" s="25" t="s">
        <v>3</v>
      </c>
      <c r="N192" s="25">
        <v>29</v>
      </c>
      <c r="O192" s="25">
        <v>97</v>
      </c>
      <c r="P192" s="25" t="s">
        <v>4</v>
      </c>
      <c r="Q192" s="25">
        <v>30</v>
      </c>
      <c r="R192" s="25">
        <v>96</v>
      </c>
      <c r="S192" s="25" t="s">
        <v>4</v>
      </c>
      <c r="T192" s="25">
        <v>48</v>
      </c>
      <c r="U192" s="25">
        <v>92</v>
      </c>
      <c r="V192" s="25" t="s">
        <v>3</v>
      </c>
      <c r="W192" s="25" t="s">
        <v>4</v>
      </c>
      <c r="X192" s="25" t="s">
        <v>4</v>
      </c>
      <c r="Y192" s="25" t="s">
        <v>4</v>
      </c>
      <c r="Z192" s="25" t="s">
        <v>6</v>
      </c>
      <c r="AA192" s="25">
        <f t="shared" si="6"/>
        <v>520</v>
      </c>
      <c r="AB192" s="25">
        <f t="shared" si="7"/>
        <v>428</v>
      </c>
      <c r="AC192" s="25">
        <f t="shared" si="8"/>
        <v>85.6</v>
      </c>
    </row>
    <row r="193" spans="1:29" x14ac:dyDescent="0.25">
      <c r="A193" s="58">
        <v>191</v>
      </c>
      <c r="B193" s="59">
        <v>26634456</v>
      </c>
      <c r="C193" s="25" t="s">
        <v>13</v>
      </c>
      <c r="D193" s="25" t="s">
        <v>625</v>
      </c>
      <c r="E193" s="25">
        <v>301</v>
      </c>
      <c r="F193" s="25">
        <v>79</v>
      </c>
      <c r="G193" s="25" t="s">
        <v>5</v>
      </c>
      <c r="H193" s="25">
        <v>302</v>
      </c>
      <c r="I193" s="25">
        <v>73</v>
      </c>
      <c r="J193" s="25" t="s">
        <v>16</v>
      </c>
      <c r="K193" s="25">
        <v>27</v>
      </c>
      <c r="L193" s="25">
        <v>83</v>
      </c>
      <c r="M193" s="25" t="s">
        <v>3</v>
      </c>
      <c r="N193" s="25">
        <v>28</v>
      </c>
      <c r="O193" s="25">
        <v>79</v>
      </c>
      <c r="P193" s="25" t="s">
        <v>3</v>
      </c>
      <c r="Q193" s="25">
        <v>29</v>
      </c>
      <c r="R193" s="25">
        <v>93</v>
      </c>
      <c r="S193" s="25" t="s">
        <v>4</v>
      </c>
      <c r="T193" s="25">
        <v>48</v>
      </c>
      <c r="U193" s="25">
        <v>92</v>
      </c>
      <c r="V193" s="25" t="s">
        <v>3</v>
      </c>
      <c r="W193" s="25" t="s">
        <v>4</v>
      </c>
      <c r="X193" s="25" t="s">
        <v>4</v>
      </c>
      <c r="Y193" s="25" t="s">
        <v>4</v>
      </c>
      <c r="Z193" s="25" t="s">
        <v>6</v>
      </c>
      <c r="AA193" s="25">
        <f t="shared" si="6"/>
        <v>499</v>
      </c>
      <c r="AB193" s="25">
        <f t="shared" si="7"/>
        <v>407</v>
      </c>
      <c r="AC193" s="25">
        <f t="shared" si="8"/>
        <v>81.400000000000006</v>
      </c>
    </row>
    <row r="194" spans="1:29" x14ac:dyDescent="0.25">
      <c r="A194" s="25">
        <v>192</v>
      </c>
      <c r="B194" s="59">
        <v>26634457</v>
      </c>
      <c r="C194" s="25" t="s">
        <v>1</v>
      </c>
      <c r="D194" s="25" t="s">
        <v>626</v>
      </c>
      <c r="E194" s="25">
        <v>301</v>
      </c>
      <c r="F194" s="25">
        <v>51</v>
      </c>
      <c r="G194" s="25" t="s">
        <v>19</v>
      </c>
      <c r="H194" s="25">
        <v>302</v>
      </c>
      <c r="I194" s="25">
        <v>58</v>
      </c>
      <c r="J194" s="25" t="s">
        <v>19</v>
      </c>
      <c r="K194" s="25">
        <v>27</v>
      </c>
      <c r="L194" s="25">
        <v>58</v>
      </c>
      <c r="M194" s="25" t="s">
        <v>16</v>
      </c>
      <c r="N194" s="25">
        <v>28</v>
      </c>
      <c r="O194" s="25">
        <v>60</v>
      </c>
      <c r="P194" s="25" t="s">
        <v>10</v>
      </c>
      <c r="Q194" s="25">
        <v>29</v>
      </c>
      <c r="R194" s="25">
        <v>80</v>
      </c>
      <c r="S194" s="25" t="s">
        <v>8</v>
      </c>
      <c r="T194" s="25">
        <v>48</v>
      </c>
      <c r="U194" s="25">
        <v>63</v>
      </c>
      <c r="V194" s="25" t="s">
        <v>12</v>
      </c>
      <c r="W194" s="25" t="s">
        <v>4</v>
      </c>
      <c r="X194" s="25" t="s">
        <v>4</v>
      </c>
      <c r="Y194" s="25" t="s">
        <v>4</v>
      </c>
      <c r="Z194" s="25" t="s">
        <v>6</v>
      </c>
      <c r="AA194" s="25">
        <f t="shared" si="6"/>
        <v>370</v>
      </c>
      <c r="AB194" s="25">
        <f t="shared" si="7"/>
        <v>307</v>
      </c>
      <c r="AC194" s="25">
        <f t="shared" si="8"/>
        <v>61.4</v>
      </c>
    </row>
    <row r="195" spans="1:29" x14ac:dyDescent="0.25">
      <c r="A195" s="58">
        <v>193</v>
      </c>
      <c r="B195" s="59">
        <v>26634458</v>
      </c>
      <c r="C195" s="25" t="s">
        <v>1</v>
      </c>
      <c r="D195" s="25" t="s">
        <v>626</v>
      </c>
      <c r="E195" s="25">
        <v>301</v>
      </c>
      <c r="F195" s="25">
        <v>83</v>
      </c>
      <c r="G195" s="25" t="s">
        <v>8</v>
      </c>
      <c r="H195" s="25">
        <v>302</v>
      </c>
      <c r="I195" s="25">
        <v>57</v>
      </c>
      <c r="J195" s="25" t="s">
        <v>19</v>
      </c>
      <c r="K195" s="25">
        <v>27</v>
      </c>
      <c r="L195" s="25">
        <v>81</v>
      </c>
      <c r="M195" s="25" t="s">
        <v>3</v>
      </c>
      <c r="N195" s="25">
        <v>29</v>
      </c>
      <c r="O195" s="25">
        <v>94</v>
      </c>
      <c r="P195" s="25" t="s">
        <v>4</v>
      </c>
      <c r="Q195" s="25">
        <v>30</v>
      </c>
      <c r="R195" s="25">
        <v>73</v>
      </c>
      <c r="S195" s="25" t="s">
        <v>5</v>
      </c>
      <c r="T195" s="25">
        <v>48</v>
      </c>
      <c r="U195" s="25">
        <v>84</v>
      </c>
      <c r="V195" s="25" t="s">
        <v>5</v>
      </c>
      <c r="W195" s="25" t="s">
        <v>4</v>
      </c>
      <c r="X195" s="25" t="s">
        <v>4</v>
      </c>
      <c r="Y195" s="25" t="s">
        <v>4</v>
      </c>
      <c r="Z195" s="25" t="s">
        <v>6</v>
      </c>
      <c r="AA195" s="25">
        <f t="shared" ref="AA195:AA216" si="9">SUM(F195,I195,L195,O195,R195,U195)</f>
        <v>472</v>
      </c>
      <c r="AB195" s="25">
        <f t="shared" ref="AB195:AB216" si="10">SUM(F195,I195,L195,O195,R195)</f>
        <v>388</v>
      </c>
      <c r="AC195" s="25">
        <f t="shared" ref="AC195:AC216" si="11">AB195/5</f>
        <v>77.599999999999994</v>
      </c>
    </row>
    <row r="196" spans="1:29" x14ac:dyDescent="0.25">
      <c r="A196" s="25">
        <v>194</v>
      </c>
      <c r="B196" s="59">
        <v>26634459</v>
      </c>
      <c r="C196" s="25" t="s">
        <v>13</v>
      </c>
      <c r="D196" s="25" t="s">
        <v>627</v>
      </c>
      <c r="E196" s="25">
        <v>301</v>
      </c>
      <c r="F196" s="25">
        <v>31</v>
      </c>
      <c r="G196" s="25" t="s">
        <v>292</v>
      </c>
      <c r="H196" s="25">
        <v>302</v>
      </c>
      <c r="I196" s="25">
        <v>30</v>
      </c>
      <c r="J196" s="25" t="s">
        <v>292</v>
      </c>
      <c r="K196" s="25">
        <v>27</v>
      </c>
      <c r="L196" s="25">
        <v>28</v>
      </c>
      <c r="M196" s="25" t="s">
        <v>292</v>
      </c>
      <c r="N196" s="25">
        <v>28</v>
      </c>
      <c r="O196" s="25">
        <v>26</v>
      </c>
      <c r="P196" s="25" t="s">
        <v>292</v>
      </c>
      <c r="Q196" s="25">
        <v>29</v>
      </c>
      <c r="R196" s="25">
        <v>41</v>
      </c>
      <c r="S196" s="25" t="s">
        <v>292</v>
      </c>
      <c r="T196" s="25">
        <v>48</v>
      </c>
      <c r="U196" s="25">
        <v>37</v>
      </c>
      <c r="V196" s="25" t="s">
        <v>292</v>
      </c>
      <c r="W196" s="25" t="s">
        <v>3</v>
      </c>
      <c r="X196" s="25" t="s">
        <v>3</v>
      </c>
      <c r="Y196" s="25" t="s">
        <v>4</v>
      </c>
      <c r="Z196" s="25" t="s">
        <v>628</v>
      </c>
      <c r="AA196" s="25">
        <f t="shared" si="9"/>
        <v>193</v>
      </c>
      <c r="AB196" s="25">
        <f t="shared" si="10"/>
        <v>156</v>
      </c>
      <c r="AC196" s="25">
        <f t="shared" si="11"/>
        <v>31.2</v>
      </c>
    </row>
    <row r="197" spans="1:29" x14ac:dyDescent="0.25">
      <c r="A197" s="58">
        <v>195</v>
      </c>
      <c r="B197" s="59">
        <v>26634460</v>
      </c>
      <c r="C197" s="25" t="s">
        <v>13</v>
      </c>
      <c r="D197" s="25" t="s">
        <v>629</v>
      </c>
      <c r="E197" s="25">
        <v>301</v>
      </c>
      <c r="F197" s="25">
        <v>79</v>
      </c>
      <c r="G197" s="25" t="s">
        <v>5</v>
      </c>
      <c r="H197" s="25">
        <v>302</v>
      </c>
      <c r="I197" s="25">
        <v>68</v>
      </c>
      <c r="J197" s="25" t="s">
        <v>16</v>
      </c>
      <c r="K197" s="25">
        <v>27</v>
      </c>
      <c r="L197" s="25">
        <v>72</v>
      </c>
      <c r="M197" s="25" t="s">
        <v>8</v>
      </c>
      <c r="N197" s="25">
        <v>29</v>
      </c>
      <c r="O197" s="25">
        <v>82</v>
      </c>
      <c r="P197" s="25" t="s">
        <v>8</v>
      </c>
      <c r="Q197" s="25">
        <v>30</v>
      </c>
      <c r="R197" s="25">
        <v>60</v>
      </c>
      <c r="S197" s="25" t="s">
        <v>16</v>
      </c>
      <c r="T197" s="25">
        <v>48</v>
      </c>
      <c r="U197" s="25">
        <v>87</v>
      </c>
      <c r="V197" s="25" t="s">
        <v>8</v>
      </c>
      <c r="W197" s="25" t="s">
        <v>4</v>
      </c>
      <c r="X197" s="25" t="s">
        <v>4</v>
      </c>
      <c r="Y197" s="25" t="s">
        <v>4</v>
      </c>
      <c r="Z197" s="25" t="s">
        <v>6</v>
      </c>
      <c r="AA197" s="25">
        <f t="shared" si="9"/>
        <v>448</v>
      </c>
      <c r="AB197" s="25">
        <f t="shared" si="10"/>
        <v>361</v>
      </c>
      <c r="AC197" s="25">
        <f t="shared" si="11"/>
        <v>72.2</v>
      </c>
    </row>
    <row r="198" spans="1:29" x14ac:dyDescent="0.25">
      <c r="A198" s="25">
        <v>196</v>
      </c>
      <c r="B198" s="59">
        <v>26634461</v>
      </c>
      <c r="C198" s="25" t="s">
        <v>1</v>
      </c>
      <c r="D198" s="25" t="s">
        <v>630</v>
      </c>
      <c r="E198" s="25">
        <v>301</v>
      </c>
      <c r="F198" s="25">
        <v>89</v>
      </c>
      <c r="G198" s="25" t="s">
        <v>3</v>
      </c>
      <c r="H198" s="25">
        <v>302</v>
      </c>
      <c r="I198" s="25">
        <v>67</v>
      </c>
      <c r="J198" s="25" t="s">
        <v>12</v>
      </c>
      <c r="K198" s="25">
        <v>27</v>
      </c>
      <c r="L198" s="25">
        <v>70</v>
      </c>
      <c r="M198" s="25" t="s">
        <v>5</v>
      </c>
      <c r="N198" s="25">
        <v>28</v>
      </c>
      <c r="O198" s="25">
        <v>79</v>
      </c>
      <c r="P198" s="25" t="s">
        <v>3</v>
      </c>
      <c r="Q198" s="25">
        <v>29</v>
      </c>
      <c r="R198" s="25">
        <v>87</v>
      </c>
      <c r="S198" s="25" t="s">
        <v>3</v>
      </c>
      <c r="T198" s="25">
        <v>48</v>
      </c>
      <c r="U198" s="25">
        <v>83</v>
      </c>
      <c r="V198" s="25" t="s">
        <v>5</v>
      </c>
      <c r="W198" s="25" t="s">
        <v>4</v>
      </c>
      <c r="X198" s="25" t="s">
        <v>4</v>
      </c>
      <c r="Y198" s="25" t="s">
        <v>4</v>
      </c>
      <c r="Z198" s="25" t="s">
        <v>6</v>
      </c>
      <c r="AA198" s="25">
        <f t="shared" si="9"/>
        <v>475</v>
      </c>
      <c r="AB198" s="25">
        <f t="shared" si="10"/>
        <v>392</v>
      </c>
      <c r="AC198" s="25">
        <f t="shared" si="11"/>
        <v>78.400000000000006</v>
      </c>
    </row>
    <row r="199" spans="1:29" x14ac:dyDescent="0.25">
      <c r="A199" s="58">
        <v>197</v>
      </c>
      <c r="B199" s="59">
        <v>26634462</v>
      </c>
      <c r="C199" s="25" t="s">
        <v>13</v>
      </c>
      <c r="D199" s="25" t="s">
        <v>631</v>
      </c>
      <c r="E199" s="25">
        <v>301</v>
      </c>
      <c r="F199" s="25">
        <v>90</v>
      </c>
      <c r="G199" s="25" t="s">
        <v>3</v>
      </c>
      <c r="H199" s="25">
        <v>302</v>
      </c>
      <c r="I199" s="25">
        <v>89</v>
      </c>
      <c r="J199" s="25" t="s">
        <v>4</v>
      </c>
      <c r="K199" s="25">
        <v>27</v>
      </c>
      <c r="L199" s="25">
        <v>95</v>
      </c>
      <c r="M199" s="25" t="s">
        <v>4</v>
      </c>
      <c r="N199" s="25">
        <v>28</v>
      </c>
      <c r="O199" s="25">
        <v>98</v>
      </c>
      <c r="P199" s="25" t="s">
        <v>4</v>
      </c>
      <c r="Q199" s="25">
        <v>29</v>
      </c>
      <c r="R199" s="25">
        <v>99</v>
      </c>
      <c r="S199" s="25" t="s">
        <v>4</v>
      </c>
      <c r="T199" s="25">
        <v>48</v>
      </c>
      <c r="U199" s="25">
        <v>94</v>
      </c>
      <c r="V199" s="25" t="s">
        <v>4</v>
      </c>
      <c r="W199" s="25" t="s">
        <v>4</v>
      </c>
      <c r="X199" s="25" t="s">
        <v>4</v>
      </c>
      <c r="Y199" s="25" t="s">
        <v>4</v>
      </c>
      <c r="Z199" s="25" t="s">
        <v>6</v>
      </c>
      <c r="AA199" s="25">
        <f t="shared" si="9"/>
        <v>565</v>
      </c>
      <c r="AB199" s="25">
        <f t="shared" si="10"/>
        <v>471</v>
      </c>
      <c r="AC199" s="25">
        <f t="shared" si="11"/>
        <v>94.2</v>
      </c>
    </row>
    <row r="200" spans="1:29" x14ac:dyDescent="0.25">
      <c r="A200" s="25">
        <v>198</v>
      </c>
      <c r="B200" s="59">
        <v>26634463</v>
      </c>
      <c r="C200" s="25" t="s">
        <v>13</v>
      </c>
      <c r="D200" s="25" t="s">
        <v>632</v>
      </c>
      <c r="E200" s="25">
        <v>301</v>
      </c>
      <c r="F200" s="25">
        <v>76</v>
      </c>
      <c r="G200" s="25" t="s">
        <v>10</v>
      </c>
      <c r="H200" s="25">
        <v>302</v>
      </c>
      <c r="I200" s="25">
        <v>59</v>
      </c>
      <c r="J200" s="25" t="s">
        <v>19</v>
      </c>
      <c r="K200" s="25">
        <v>27</v>
      </c>
      <c r="L200" s="25">
        <v>78</v>
      </c>
      <c r="M200" s="25" t="s">
        <v>3</v>
      </c>
      <c r="N200" s="25">
        <v>28</v>
      </c>
      <c r="O200" s="25">
        <v>77</v>
      </c>
      <c r="P200" s="25" t="s">
        <v>8</v>
      </c>
      <c r="Q200" s="25">
        <v>29</v>
      </c>
      <c r="R200" s="25">
        <v>86</v>
      </c>
      <c r="S200" s="25" t="s">
        <v>3</v>
      </c>
      <c r="T200" s="25">
        <v>48</v>
      </c>
      <c r="U200" s="25">
        <v>78</v>
      </c>
      <c r="V200" s="25" t="s">
        <v>10</v>
      </c>
      <c r="W200" s="25" t="s">
        <v>3</v>
      </c>
      <c r="X200" s="25" t="s">
        <v>3</v>
      </c>
      <c r="Y200" s="25" t="s">
        <v>4</v>
      </c>
      <c r="Z200" s="25" t="s">
        <v>6</v>
      </c>
      <c r="AA200" s="25">
        <f t="shared" si="9"/>
        <v>454</v>
      </c>
      <c r="AB200" s="25">
        <f t="shared" si="10"/>
        <v>376</v>
      </c>
      <c r="AC200" s="25">
        <f t="shared" si="11"/>
        <v>75.2</v>
      </c>
    </row>
    <row r="201" spans="1:29" x14ac:dyDescent="0.25">
      <c r="A201" s="58">
        <v>199</v>
      </c>
      <c r="B201" s="59">
        <v>26634464</v>
      </c>
      <c r="C201" s="25" t="s">
        <v>1</v>
      </c>
      <c r="D201" s="25" t="s">
        <v>633</v>
      </c>
      <c r="E201" s="25">
        <v>301</v>
      </c>
      <c r="F201" s="25">
        <v>82</v>
      </c>
      <c r="G201" s="25" t="s">
        <v>5</v>
      </c>
      <c r="H201" s="25">
        <v>302</v>
      </c>
      <c r="I201" s="25">
        <v>69</v>
      </c>
      <c r="J201" s="25" t="s">
        <v>16</v>
      </c>
      <c r="K201" s="25">
        <v>27</v>
      </c>
      <c r="L201" s="25">
        <v>79</v>
      </c>
      <c r="M201" s="25" t="s">
        <v>3</v>
      </c>
      <c r="N201" s="25">
        <v>28</v>
      </c>
      <c r="O201" s="25">
        <v>90</v>
      </c>
      <c r="P201" s="25" t="s">
        <v>4</v>
      </c>
      <c r="Q201" s="25">
        <v>29</v>
      </c>
      <c r="R201" s="25">
        <v>87</v>
      </c>
      <c r="S201" s="25" t="s">
        <v>3</v>
      </c>
      <c r="T201" s="25">
        <v>48</v>
      </c>
      <c r="U201" s="25">
        <v>86</v>
      </c>
      <c r="V201" s="25" t="s">
        <v>8</v>
      </c>
      <c r="W201" s="25" t="s">
        <v>4</v>
      </c>
      <c r="X201" s="25" t="s">
        <v>4</v>
      </c>
      <c r="Y201" s="25" t="s">
        <v>4</v>
      </c>
      <c r="Z201" s="25" t="s">
        <v>6</v>
      </c>
      <c r="AA201" s="25">
        <f t="shared" si="9"/>
        <v>493</v>
      </c>
      <c r="AB201" s="25">
        <f t="shared" si="10"/>
        <v>407</v>
      </c>
      <c r="AC201" s="25">
        <f t="shared" si="11"/>
        <v>81.400000000000006</v>
      </c>
    </row>
    <row r="202" spans="1:29" x14ac:dyDescent="0.25">
      <c r="A202" s="25">
        <v>200</v>
      </c>
      <c r="B202" s="59">
        <v>26634465</v>
      </c>
      <c r="C202" s="25" t="s">
        <v>1</v>
      </c>
      <c r="D202" s="25" t="s">
        <v>465</v>
      </c>
      <c r="E202" s="25">
        <v>301</v>
      </c>
      <c r="F202" s="25">
        <v>66</v>
      </c>
      <c r="G202" s="25" t="s">
        <v>12</v>
      </c>
      <c r="H202" s="25">
        <v>302</v>
      </c>
      <c r="I202" s="25">
        <v>67</v>
      </c>
      <c r="J202" s="25" t="s">
        <v>12</v>
      </c>
      <c r="K202" s="25">
        <v>27</v>
      </c>
      <c r="L202" s="25">
        <v>67</v>
      </c>
      <c r="M202" s="25" t="s">
        <v>5</v>
      </c>
      <c r="N202" s="25">
        <v>28</v>
      </c>
      <c r="O202" s="25">
        <v>80</v>
      </c>
      <c r="P202" s="25" t="s">
        <v>3</v>
      </c>
      <c r="Q202" s="25">
        <v>29</v>
      </c>
      <c r="R202" s="25">
        <v>72</v>
      </c>
      <c r="S202" s="25" t="s">
        <v>5</v>
      </c>
      <c r="T202" s="25">
        <v>48</v>
      </c>
      <c r="U202" s="25">
        <v>86</v>
      </c>
      <c r="V202" s="25" t="s">
        <v>8</v>
      </c>
      <c r="W202" s="25" t="s">
        <v>3</v>
      </c>
      <c r="X202" s="25" t="s">
        <v>3</v>
      </c>
      <c r="Y202" s="25" t="s">
        <v>4</v>
      </c>
      <c r="Z202" s="25" t="s">
        <v>6</v>
      </c>
      <c r="AA202" s="25">
        <f t="shared" si="9"/>
        <v>438</v>
      </c>
      <c r="AB202" s="25">
        <f t="shared" si="10"/>
        <v>352</v>
      </c>
      <c r="AC202" s="25">
        <f t="shared" si="11"/>
        <v>70.400000000000006</v>
      </c>
    </row>
    <row r="203" spans="1:29" x14ac:dyDescent="0.25">
      <c r="A203" s="58">
        <v>201</v>
      </c>
      <c r="B203" s="59">
        <v>26634466</v>
      </c>
      <c r="C203" s="25" t="s">
        <v>13</v>
      </c>
      <c r="D203" s="25" t="s">
        <v>634</v>
      </c>
      <c r="E203" s="25">
        <v>301</v>
      </c>
      <c r="F203" s="25">
        <v>81</v>
      </c>
      <c r="G203" s="25" t="s">
        <v>5</v>
      </c>
      <c r="H203" s="25">
        <v>302</v>
      </c>
      <c r="I203" s="25">
        <v>67</v>
      </c>
      <c r="J203" s="25" t="s">
        <v>12</v>
      </c>
      <c r="K203" s="25">
        <v>27</v>
      </c>
      <c r="L203" s="25">
        <v>85</v>
      </c>
      <c r="M203" s="25" t="s">
        <v>3</v>
      </c>
      <c r="N203" s="25">
        <v>28</v>
      </c>
      <c r="O203" s="25">
        <v>74</v>
      </c>
      <c r="P203" s="25" t="s">
        <v>8</v>
      </c>
      <c r="Q203" s="25">
        <v>29</v>
      </c>
      <c r="R203" s="25">
        <v>86</v>
      </c>
      <c r="S203" s="25" t="s">
        <v>3</v>
      </c>
      <c r="T203" s="25">
        <v>48</v>
      </c>
      <c r="U203" s="25">
        <v>89</v>
      </c>
      <c r="V203" s="25" t="s">
        <v>8</v>
      </c>
      <c r="W203" s="25" t="s">
        <v>4</v>
      </c>
      <c r="X203" s="25" t="s">
        <v>4</v>
      </c>
      <c r="Y203" s="25" t="s">
        <v>4</v>
      </c>
      <c r="Z203" s="25" t="s">
        <v>6</v>
      </c>
      <c r="AA203" s="25">
        <f t="shared" si="9"/>
        <v>482</v>
      </c>
      <c r="AB203" s="25">
        <f t="shared" si="10"/>
        <v>393</v>
      </c>
      <c r="AC203" s="25">
        <f t="shared" si="11"/>
        <v>78.599999999999994</v>
      </c>
    </row>
    <row r="204" spans="1:29" x14ac:dyDescent="0.25">
      <c r="A204" s="25">
        <v>202</v>
      </c>
      <c r="B204" s="59">
        <v>26634467</v>
      </c>
      <c r="C204" s="25" t="s">
        <v>1</v>
      </c>
      <c r="D204" s="25" t="s">
        <v>635</v>
      </c>
      <c r="E204" s="25">
        <v>301</v>
      </c>
      <c r="F204" s="25">
        <v>63</v>
      </c>
      <c r="G204" s="25" t="s">
        <v>12</v>
      </c>
      <c r="H204" s="25">
        <v>302</v>
      </c>
      <c r="I204" s="25">
        <v>50</v>
      </c>
      <c r="J204" s="25" t="s">
        <v>19</v>
      </c>
      <c r="K204" s="25">
        <v>27</v>
      </c>
      <c r="L204" s="25">
        <v>60</v>
      </c>
      <c r="M204" s="25" t="s">
        <v>10</v>
      </c>
      <c r="N204" s="25">
        <v>28</v>
      </c>
      <c r="O204" s="25">
        <v>57</v>
      </c>
      <c r="P204" s="25" t="s">
        <v>16</v>
      </c>
      <c r="Q204" s="25">
        <v>29</v>
      </c>
      <c r="R204" s="25">
        <v>66</v>
      </c>
      <c r="S204" s="25" t="s">
        <v>16</v>
      </c>
      <c r="T204" s="25">
        <v>48</v>
      </c>
      <c r="U204" s="25">
        <v>59</v>
      </c>
      <c r="V204" s="25" t="s">
        <v>19</v>
      </c>
      <c r="W204" s="25" t="s">
        <v>4</v>
      </c>
      <c r="X204" s="25" t="s">
        <v>4</v>
      </c>
      <c r="Y204" s="25" t="s">
        <v>4</v>
      </c>
      <c r="Z204" s="25" t="s">
        <v>6</v>
      </c>
      <c r="AA204" s="25">
        <f t="shared" si="9"/>
        <v>355</v>
      </c>
      <c r="AB204" s="25">
        <f t="shared" si="10"/>
        <v>296</v>
      </c>
      <c r="AC204" s="25">
        <f t="shared" si="11"/>
        <v>59.2</v>
      </c>
    </row>
    <row r="205" spans="1:29" x14ac:dyDescent="0.25">
      <c r="A205" s="58">
        <v>203</v>
      </c>
      <c r="B205" s="59">
        <v>26634468</v>
      </c>
      <c r="C205" s="25" t="s">
        <v>1</v>
      </c>
      <c r="D205" s="25" t="s">
        <v>636</v>
      </c>
      <c r="E205" s="25">
        <v>301</v>
      </c>
      <c r="F205" s="25">
        <v>67</v>
      </c>
      <c r="G205" s="25" t="s">
        <v>12</v>
      </c>
      <c r="H205" s="25">
        <v>302</v>
      </c>
      <c r="I205" s="25">
        <v>56</v>
      </c>
      <c r="J205" s="25" t="s">
        <v>19</v>
      </c>
      <c r="K205" s="25">
        <v>27</v>
      </c>
      <c r="L205" s="25">
        <v>57</v>
      </c>
      <c r="M205" s="25" t="s">
        <v>16</v>
      </c>
      <c r="N205" s="25">
        <v>28</v>
      </c>
      <c r="O205" s="25">
        <v>73</v>
      </c>
      <c r="P205" s="25" t="s">
        <v>8</v>
      </c>
      <c r="Q205" s="25">
        <v>29</v>
      </c>
      <c r="R205" s="25">
        <v>77</v>
      </c>
      <c r="S205" s="25" t="s">
        <v>5</v>
      </c>
      <c r="T205" s="25">
        <v>48</v>
      </c>
      <c r="U205" s="25">
        <v>77</v>
      </c>
      <c r="V205" s="25" t="s">
        <v>10</v>
      </c>
      <c r="W205" s="25" t="s">
        <v>3</v>
      </c>
      <c r="X205" s="25" t="s">
        <v>3</v>
      </c>
      <c r="Y205" s="25" t="s">
        <v>4</v>
      </c>
      <c r="Z205" s="25" t="s">
        <v>6</v>
      </c>
      <c r="AA205" s="25">
        <f t="shared" si="9"/>
        <v>407</v>
      </c>
      <c r="AB205" s="25">
        <f t="shared" si="10"/>
        <v>330</v>
      </c>
      <c r="AC205" s="25">
        <f t="shared" si="11"/>
        <v>66</v>
      </c>
    </row>
    <row r="206" spans="1:29" x14ac:dyDescent="0.25">
      <c r="A206" s="25">
        <v>204</v>
      </c>
      <c r="B206" s="59">
        <v>26634469</v>
      </c>
      <c r="C206" s="25" t="s">
        <v>13</v>
      </c>
      <c r="D206" s="25" t="s">
        <v>637</v>
      </c>
      <c r="E206" s="25">
        <v>301</v>
      </c>
      <c r="F206" s="25">
        <v>68</v>
      </c>
      <c r="G206" s="25" t="s">
        <v>16</v>
      </c>
      <c r="H206" s="25">
        <v>302</v>
      </c>
      <c r="I206" s="25">
        <v>51</v>
      </c>
      <c r="J206" s="25" t="s">
        <v>19</v>
      </c>
      <c r="K206" s="25">
        <v>27</v>
      </c>
      <c r="L206" s="25">
        <v>58</v>
      </c>
      <c r="M206" s="25" t="s">
        <v>16</v>
      </c>
      <c r="N206" s="25">
        <v>28</v>
      </c>
      <c r="O206" s="25">
        <v>49</v>
      </c>
      <c r="P206" s="25" t="s">
        <v>12</v>
      </c>
      <c r="Q206" s="25">
        <v>29</v>
      </c>
      <c r="R206" s="25">
        <v>60</v>
      </c>
      <c r="S206" s="25" t="s">
        <v>12</v>
      </c>
      <c r="T206" s="25">
        <v>48</v>
      </c>
      <c r="U206" s="25">
        <v>61</v>
      </c>
      <c r="V206" s="25" t="s">
        <v>12</v>
      </c>
      <c r="W206" s="25" t="s">
        <v>4</v>
      </c>
      <c r="X206" s="25" t="s">
        <v>4</v>
      </c>
      <c r="Y206" s="25" t="s">
        <v>3</v>
      </c>
      <c r="Z206" s="25" t="s">
        <v>6</v>
      </c>
      <c r="AA206" s="25">
        <f t="shared" si="9"/>
        <v>347</v>
      </c>
      <c r="AB206" s="25">
        <f t="shared" si="10"/>
        <v>286</v>
      </c>
      <c r="AC206" s="25">
        <f t="shared" si="11"/>
        <v>57.2</v>
      </c>
    </row>
    <row r="207" spans="1:29" x14ac:dyDescent="0.25">
      <c r="A207" s="58">
        <v>205</v>
      </c>
      <c r="B207" s="59">
        <v>26634470</v>
      </c>
      <c r="C207" s="25" t="s">
        <v>1</v>
      </c>
      <c r="D207" s="25" t="s">
        <v>638</v>
      </c>
      <c r="E207" s="25">
        <v>301</v>
      </c>
      <c r="F207" s="25">
        <v>77</v>
      </c>
      <c r="G207" s="25" t="s">
        <v>10</v>
      </c>
      <c r="H207" s="25">
        <v>302</v>
      </c>
      <c r="I207" s="25">
        <v>56</v>
      </c>
      <c r="J207" s="25" t="s">
        <v>19</v>
      </c>
      <c r="K207" s="25">
        <v>27</v>
      </c>
      <c r="L207" s="25">
        <v>62</v>
      </c>
      <c r="M207" s="25" t="s">
        <v>10</v>
      </c>
      <c r="N207" s="25">
        <v>28</v>
      </c>
      <c r="O207" s="25">
        <v>74</v>
      </c>
      <c r="P207" s="25" t="s">
        <v>8</v>
      </c>
      <c r="Q207" s="25">
        <v>29</v>
      </c>
      <c r="R207" s="25">
        <v>86</v>
      </c>
      <c r="S207" s="25" t="s">
        <v>3</v>
      </c>
      <c r="T207" s="25">
        <v>48</v>
      </c>
      <c r="U207" s="25">
        <v>68</v>
      </c>
      <c r="V207" s="25" t="s">
        <v>16</v>
      </c>
      <c r="W207" s="25" t="s">
        <v>3</v>
      </c>
      <c r="X207" s="25" t="s">
        <v>3</v>
      </c>
      <c r="Y207" s="25" t="s">
        <v>4</v>
      </c>
      <c r="Z207" s="25" t="s">
        <v>6</v>
      </c>
      <c r="AA207" s="25">
        <f t="shared" si="9"/>
        <v>423</v>
      </c>
      <c r="AB207" s="25">
        <f t="shared" si="10"/>
        <v>355</v>
      </c>
      <c r="AC207" s="25">
        <f t="shared" si="11"/>
        <v>71</v>
      </c>
    </row>
    <row r="208" spans="1:29" x14ac:dyDescent="0.25">
      <c r="A208" s="25">
        <v>206</v>
      </c>
      <c r="B208" s="59">
        <v>26634471</v>
      </c>
      <c r="C208" s="25" t="s">
        <v>13</v>
      </c>
      <c r="D208" s="25" t="s">
        <v>639</v>
      </c>
      <c r="E208" s="25">
        <v>301</v>
      </c>
      <c r="F208" s="25">
        <v>65</v>
      </c>
      <c r="G208" s="25" t="s">
        <v>12</v>
      </c>
      <c r="H208" s="25">
        <v>302</v>
      </c>
      <c r="I208" s="25">
        <v>64</v>
      </c>
      <c r="J208" s="25" t="s">
        <v>12</v>
      </c>
      <c r="K208" s="25">
        <v>27</v>
      </c>
      <c r="L208" s="25">
        <v>65</v>
      </c>
      <c r="M208" s="25" t="s">
        <v>5</v>
      </c>
      <c r="N208" s="25">
        <v>29</v>
      </c>
      <c r="O208" s="25">
        <v>73</v>
      </c>
      <c r="P208" s="25" t="s">
        <v>5</v>
      </c>
      <c r="Q208" s="25">
        <v>30</v>
      </c>
      <c r="R208" s="25">
        <v>56</v>
      </c>
      <c r="S208" s="25" t="s">
        <v>16</v>
      </c>
      <c r="T208" s="25">
        <v>48</v>
      </c>
      <c r="U208" s="25">
        <v>79</v>
      </c>
      <c r="V208" s="25" t="s">
        <v>10</v>
      </c>
      <c r="W208" s="25" t="s">
        <v>4</v>
      </c>
      <c r="X208" s="25" t="s">
        <v>4</v>
      </c>
      <c r="Y208" s="25" t="s">
        <v>4</v>
      </c>
      <c r="Z208" s="25" t="s">
        <v>6</v>
      </c>
      <c r="AA208" s="25">
        <f t="shared" si="9"/>
        <v>402</v>
      </c>
      <c r="AB208" s="25">
        <f t="shared" si="10"/>
        <v>323</v>
      </c>
      <c r="AC208" s="25">
        <f t="shared" si="11"/>
        <v>64.599999999999994</v>
      </c>
    </row>
    <row r="209" spans="1:29" x14ac:dyDescent="0.25">
      <c r="A209" s="58">
        <v>207</v>
      </c>
      <c r="B209" s="59">
        <v>26634472</v>
      </c>
      <c r="C209" s="25" t="s">
        <v>13</v>
      </c>
      <c r="D209" s="25" t="s">
        <v>640</v>
      </c>
      <c r="E209" s="25">
        <v>301</v>
      </c>
      <c r="F209" s="25">
        <v>92</v>
      </c>
      <c r="G209" s="25" t="s">
        <v>4</v>
      </c>
      <c r="H209" s="25">
        <v>302</v>
      </c>
      <c r="I209" s="25">
        <v>63</v>
      </c>
      <c r="J209" s="25" t="s">
        <v>12</v>
      </c>
      <c r="K209" s="25">
        <v>27</v>
      </c>
      <c r="L209" s="25">
        <v>75</v>
      </c>
      <c r="M209" s="25" t="s">
        <v>8</v>
      </c>
      <c r="N209" s="25">
        <v>28</v>
      </c>
      <c r="O209" s="25">
        <v>90</v>
      </c>
      <c r="P209" s="25" t="s">
        <v>4</v>
      </c>
      <c r="Q209" s="25">
        <v>29</v>
      </c>
      <c r="R209" s="25">
        <v>90</v>
      </c>
      <c r="S209" s="25" t="s">
        <v>3</v>
      </c>
      <c r="T209" s="25">
        <v>48</v>
      </c>
      <c r="U209" s="25">
        <v>83</v>
      </c>
      <c r="V209" s="25" t="s">
        <v>5</v>
      </c>
      <c r="W209" s="25" t="s">
        <v>4</v>
      </c>
      <c r="X209" s="25" t="s">
        <v>4</v>
      </c>
      <c r="Y209" s="25" t="s">
        <v>4</v>
      </c>
      <c r="Z209" s="25" t="s">
        <v>6</v>
      </c>
      <c r="AA209" s="25">
        <f t="shared" si="9"/>
        <v>493</v>
      </c>
      <c r="AB209" s="25">
        <f t="shared" si="10"/>
        <v>410</v>
      </c>
      <c r="AC209" s="25">
        <f t="shared" si="11"/>
        <v>82</v>
      </c>
    </row>
    <row r="210" spans="1:29" x14ac:dyDescent="0.25">
      <c r="A210" s="25">
        <v>208</v>
      </c>
      <c r="B210" s="59">
        <v>26634473</v>
      </c>
      <c r="C210" s="25" t="s">
        <v>1</v>
      </c>
      <c r="D210" s="25" t="s">
        <v>641</v>
      </c>
      <c r="E210" s="25">
        <v>301</v>
      </c>
      <c r="F210" s="25">
        <v>62</v>
      </c>
      <c r="G210" s="25" t="s">
        <v>12</v>
      </c>
      <c r="H210" s="25">
        <v>302</v>
      </c>
      <c r="I210" s="25">
        <v>54</v>
      </c>
      <c r="J210" s="25" t="s">
        <v>19</v>
      </c>
      <c r="K210" s="25">
        <v>27</v>
      </c>
      <c r="L210" s="25">
        <v>56</v>
      </c>
      <c r="M210" s="25" t="s">
        <v>16</v>
      </c>
      <c r="N210" s="25">
        <v>28</v>
      </c>
      <c r="O210" s="25">
        <v>71</v>
      </c>
      <c r="P210" s="25" t="s">
        <v>5</v>
      </c>
      <c r="Q210" s="25">
        <v>29</v>
      </c>
      <c r="R210" s="25">
        <v>85</v>
      </c>
      <c r="S210" s="25" t="s">
        <v>3</v>
      </c>
      <c r="T210" s="25">
        <v>48</v>
      </c>
      <c r="U210" s="25">
        <v>67</v>
      </c>
      <c r="V210" s="25" t="s">
        <v>12</v>
      </c>
      <c r="W210" s="25" t="s">
        <v>4</v>
      </c>
      <c r="X210" s="25" t="s">
        <v>4</v>
      </c>
      <c r="Y210" s="25" t="s">
        <v>3</v>
      </c>
      <c r="Z210" s="25" t="s">
        <v>6</v>
      </c>
      <c r="AA210" s="25">
        <f t="shared" si="9"/>
        <v>395</v>
      </c>
      <c r="AB210" s="25">
        <f t="shared" si="10"/>
        <v>328</v>
      </c>
      <c r="AC210" s="25">
        <f t="shared" si="11"/>
        <v>65.599999999999994</v>
      </c>
    </row>
    <row r="211" spans="1:29" x14ac:dyDescent="0.25">
      <c r="A211" s="58">
        <v>209</v>
      </c>
      <c r="B211" s="59">
        <v>26634474</v>
      </c>
      <c r="C211" s="25" t="s">
        <v>13</v>
      </c>
      <c r="D211" s="25" t="s">
        <v>642</v>
      </c>
      <c r="E211" s="25">
        <v>301</v>
      </c>
      <c r="F211" s="25">
        <v>88</v>
      </c>
      <c r="G211" s="25" t="s">
        <v>3</v>
      </c>
      <c r="H211" s="25">
        <v>302</v>
      </c>
      <c r="I211" s="25">
        <v>76</v>
      </c>
      <c r="J211" s="25" t="s">
        <v>10</v>
      </c>
      <c r="K211" s="25">
        <v>27</v>
      </c>
      <c r="L211" s="25">
        <v>80</v>
      </c>
      <c r="M211" s="25" t="s">
        <v>3</v>
      </c>
      <c r="N211" s="25">
        <v>28</v>
      </c>
      <c r="O211" s="25">
        <v>93</v>
      </c>
      <c r="P211" s="25" t="s">
        <v>4</v>
      </c>
      <c r="Q211" s="25">
        <v>29</v>
      </c>
      <c r="R211" s="25">
        <v>91</v>
      </c>
      <c r="S211" s="25" t="s">
        <v>4</v>
      </c>
      <c r="T211" s="25">
        <v>48</v>
      </c>
      <c r="U211" s="25">
        <v>92</v>
      </c>
      <c r="V211" s="25" t="s">
        <v>3</v>
      </c>
      <c r="W211" s="25" t="s">
        <v>3</v>
      </c>
      <c r="X211" s="25" t="s">
        <v>3</v>
      </c>
      <c r="Y211" s="25" t="s">
        <v>4</v>
      </c>
      <c r="Z211" s="25" t="s">
        <v>6</v>
      </c>
      <c r="AA211" s="25">
        <f t="shared" si="9"/>
        <v>520</v>
      </c>
      <c r="AB211" s="25">
        <f t="shared" si="10"/>
        <v>428</v>
      </c>
      <c r="AC211" s="25">
        <f t="shared" si="11"/>
        <v>85.6</v>
      </c>
    </row>
    <row r="212" spans="1:29" x14ac:dyDescent="0.25">
      <c r="A212" s="25">
        <v>210</v>
      </c>
      <c r="B212" s="59">
        <v>26634475</v>
      </c>
      <c r="C212" s="25" t="s">
        <v>1</v>
      </c>
      <c r="D212" s="25" t="s">
        <v>643</v>
      </c>
      <c r="E212" s="25">
        <v>301</v>
      </c>
      <c r="F212" s="25">
        <v>53</v>
      </c>
      <c r="G212" s="25" t="s">
        <v>19</v>
      </c>
      <c r="H212" s="25">
        <v>302</v>
      </c>
      <c r="I212" s="25">
        <v>52</v>
      </c>
      <c r="J212" s="25" t="s">
        <v>19</v>
      </c>
      <c r="K212" s="25">
        <v>27</v>
      </c>
      <c r="L212" s="25">
        <v>58</v>
      </c>
      <c r="M212" s="25" t="s">
        <v>16</v>
      </c>
      <c r="N212" s="25">
        <v>29</v>
      </c>
      <c r="O212" s="25">
        <v>85</v>
      </c>
      <c r="P212" s="25" t="s">
        <v>3</v>
      </c>
      <c r="Q212" s="25">
        <v>30</v>
      </c>
      <c r="R212" s="25">
        <v>48</v>
      </c>
      <c r="S212" s="25" t="s">
        <v>19</v>
      </c>
      <c r="T212" s="25">
        <v>48</v>
      </c>
      <c r="U212" s="25">
        <v>67</v>
      </c>
      <c r="V212" s="25" t="s">
        <v>12</v>
      </c>
      <c r="W212" s="25" t="s">
        <v>4</v>
      </c>
      <c r="X212" s="25" t="s">
        <v>4</v>
      </c>
      <c r="Y212" s="25" t="s">
        <v>4</v>
      </c>
      <c r="Z212" s="25" t="s">
        <v>6</v>
      </c>
      <c r="AA212" s="25">
        <f t="shared" si="9"/>
        <v>363</v>
      </c>
      <c r="AB212" s="25">
        <f t="shared" si="10"/>
        <v>296</v>
      </c>
      <c r="AC212" s="25">
        <f t="shared" si="11"/>
        <v>59.2</v>
      </c>
    </row>
    <row r="213" spans="1:29" x14ac:dyDescent="0.25">
      <c r="A213" s="58">
        <v>211</v>
      </c>
      <c r="B213" s="59">
        <v>26634476</v>
      </c>
      <c r="C213" s="25" t="s">
        <v>13</v>
      </c>
      <c r="D213" s="25" t="s">
        <v>644</v>
      </c>
      <c r="E213" s="25">
        <v>301</v>
      </c>
      <c r="F213" s="25">
        <v>82</v>
      </c>
      <c r="G213" s="25" t="s">
        <v>5</v>
      </c>
      <c r="H213" s="25">
        <v>302</v>
      </c>
      <c r="I213" s="25">
        <v>60</v>
      </c>
      <c r="J213" s="25" t="s">
        <v>19</v>
      </c>
      <c r="K213" s="25">
        <v>27</v>
      </c>
      <c r="L213" s="25">
        <v>68</v>
      </c>
      <c r="M213" s="25" t="s">
        <v>5</v>
      </c>
      <c r="N213" s="25">
        <v>28</v>
      </c>
      <c r="O213" s="25">
        <v>76</v>
      </c>
      <c r="P213" s="25" t="s">
        <v>8</v>
      </c>
      <c r="Q213" s="25">
        <v>29</v>
      </c>
      <c r="R213" s="25">
        <v>89</v>
      </c>
      <c r="S213" s="25" t="s">
        <v>3</v>
      </c>
      <c r="T213" s="25">
        <v>48</v>
      </c>
      <c r="U213" s="25">
        <v>83</v>
      </c>
      <c r="V213" s="25" t="s">
        <v>5</v>
      </c>
      <c r="W213" s="25" t="s">
        <v>4</v>
      </c>
      <c r="X213" s="25" t="s">
        <v>4</v>
      </c>
      <c r="Y213" s="25" t="s">
        <v>4</v>
      </c>
      <c r="Z213" s="25" t="s">
        <v>6</v>
      </c>
      <c r="AA213" s="25">
        <f t="shared" si="9"/>
        <v>458</v>
      </c>
      <c r="AB213" s="25">
        <f t="shared" si="10"/>
        <v>375</v>
      </c>
      <c r="AC213" s="25">
        <f t="shared" si="11"/>
        <v>75</v>
      </c>
    </row>
    <row r="214" spans="1:29" x14ac:dyDescent="0.25">
      <c r="A214" s="25">
        <v>212</v>
      </c>
      <c r="B214" s="59">
        <v>26634477</v>
      </c>
      <c r="C214" s="25" t="s">
        <v>13</v>
      </c>
      <c r="D214" s="25" t="s">
        <v>645</v>
      </c>
      <c r="E214" s="25">
        <v>301</v>
      </c>
      <c r="F214" s="25">
        <v>88</v>
      </c>
      <c r="G214" s="25" t="s">
        <v>3</v>
      </c>
      <c r="H214" s="25">
        <v>302</v>
      </c>
      <c r="I214" s="25">
        <v>69</v>
      </c>
      <c r="J214" s="25" t="s">
        <v>16</v>
      </c>
      <c r="K214" s="25">
        <v>27</v>
      </c>
      <c r="L214" s="25">
        <v>76</v>
      </c>
      <c r="M214" s="25" t="s">
        <v>8</v>
      </c>
      <c r="N214" s="25">
        <v>28</v>
      </c>
      <c r="O214" s="25">
        <v>90</v>
      </c>
      <c r="P214" s="25" t="s">
        <v>4</v>
      </c>
      <c r="Q214" s="25">
        <v>29</v>
      </c>
      <c r="R214" s="25">
        <v>92</v>
      </c>
      <c r="S214" s="25" t="s">
        <v>4</v>
      </c>
      <c r="T214" s="25">
        <v>48</v>
      </c>
      <c r="U214" s="25">
        <v>87</v>
      </c>
      <c r="V214" s="25" t="s">
        <v>8</v>
      </c>
      <c r="W214" s="25" t="s">
        <v>3</v>
      </c>
      <c r="X214" s="25" t="s">
        <v>3</v>
      </c>
      <c r="Y214" s="25" t="s">
        <v>4</v>
      </c>
      <c r="Z214" s="25" t="s">
        <v>6</v>
      </c>
      <c r="AA214" s="25">
        <f t="shared" si="9"/>
        <v>502</v>
      </c>
      <c r="AB214" s="25">
        <f t="shared" si="10"/>
        <v>415</v>
      </c>
      <c r="AC214" s="25">
        <f t="shared" si="11"/>
        <v>83</v>
      </c>
    </row>
    <row r="215" spans="1:29" x14ac:dyDescent="0.25">
      <c r="A215" s="58">
        <v>213</v>
      </c>
      <c r="B215" s="59">
        <v>26634478</v>
      </c>
      <c r="C215" s="25" t="s">
        <v>1</v>
      </c>
      <c r="D215" s="25" t="s">
        <v>646</v>
      </c>
      <c r="E215" s="25">
        <v>301</v>
      </c>
      <c r="F215" s="25">
        <v>60</v>
      </c>
      <c r="G215" s="25" t="s">
        <v>12</v>
      </c>
      <c r="H215" s="25">
        <v>302</v>
      </c>
      <c r="I215" s="25">
        <v>54</v>
      </c>
      <c r="J215" s="25" t="s">
        <v>19</v>
      </c>
      <c r="K215" s="25">
        <v>27</v>
      </c>
      <c r="L215" s="25">
        <v>59</v>
      </c>
      <c r="M215" s="25" t="s">
        <v>16</v>
      </c>
      <c r="N215" s="25">
        <v>28</v>
      </c>
      <c r="O215" s="25">
        <v>65</v>
      </c>
      <c r="P215" s="25" t="s">
        <v>5</v>
      </c>
      <c r="Q215" s="25">
        <v>29</v>
      </c>
      <c r="R215" s="25">
        <v>81</v>
      </c>
      <c r="S215" s="25" t="s">
        <v>8</v>
      </c>
      <c r="T215" s="25">
        <v>48</v>
      </c>
      <c r="U215" s="25">
        <v>61</v>
      </c>
      <c r="V215" s="25" t="s">
        <v>12</v>
      </c>
      <c r="W215" s="25" t="s">
        <v>4</v>
      </c>
      <c r="X215" s="25" t="s">
        <v>4</v>
      </c>
      <c r="Y215" s="25" t="s">
        <v>4</v>
      </c>
      <c r="Z215" s="25" t="s">
        <v>6</v>
      </c>
      <c r="AA215" s="25">
        <f t="shared" si="9"/>
        <v>380</v>
      </c>
      <c r="AB215" s="25">
        <f t="shared" si="10"/>
        <v>319</v>
      </c>
      <c r="AC215" s="25">
        <f t="shared" si="11"/>
        <v>63.8</v>
      </c>
    </row>
    <row r="216" spans="1:29" x14ac:dyDescent="0.25">
      <c r="A216" s="25">
        <v>214</v>
      </c>
      <c r="B216" s="59">
        <v>26634479</v>
      </c>
      <c r="C216" s="25" t="s">
        <v>13</v>
      </c>
      <c r="D216" s="25" t="s">
        <v>647</v>
      </c>
      <c r="E216" s="25">
        <v>301</v>
      </c>
      <c r="F216" s="25">
        <v>82</v>
      </c>
      <c r="G216" s="25" t="s">
        <v>5</v>
      </c>
      <c r="H216" s="25">
        <v>302</v>
      </c>
      <c r="I216" s="25">
        <v>72</v>
      </c>
      <c r="J216" s="25" t="s">
        <v>16</v>
      </c>
      <c r="K216" s="25">
        <v>27</v>
      </c>
      <c r="L216" s="25">
        <v>86</v>
      </c>
      <c r="M216" s="25" t="s">
        <v>3</v>
      </c>
      <c r="N216" s="25">
        <v>28</v>
      </c>
      <c r="O216" s="25">
        <v>85</v>
      </c>
      <c r="P216" s="25" t="s">
        <v>3</v>
      </c>
      <c r="Q216" s="25">
        <v>29</v>
      </c>
      <c r="R216" s="25">
        <v>83</v>
      </c>
      <c r="S216" s="25" t="s">
        <v>8</v>
      </c>
      <c r="T216" s="25">
        <v>48</v>
      </c>
      <c r="U216" s="25">
        <v>87</v>
      </c>
      <c r="V216" s="25" t="s">
        <v>8</v>
      </c>
      <c r="W216" s="25" t="s">
        <v>4</v>
      </c>
      <c r="X216" s="25" t="s">
        <v>4</v>
      </c>
      <c r="Y216" s="25" t="s">
        <v>4</v>
      </c>
      <c r="Z216" s="25" t="s">
        <v>6</v>
      </c>
      <c r="AA216" s="25">
        <f t="shared" si="9"/>
        <v>495</v>
      </c>
      <c r="AB216" s="25">
        <f t="shared" si="10"/>
        <v>408</v>
      </c>
      <c r="AC216" s="25">
        <f t="shared" si="11"/>
        <v>81.599999999999994</v>
      </c>
    </row>
    <row r="220" spans="1:29" x14ac:dyDescent="0.25">
      <c r="D220" t="s">
        <v>648</v>
      </c>
      <c r="E220" t="s">
        <v>649</v>
      </c>
      <c r="G220" t="s">
        <v>650</v>
      </c>
    </row>
    <row r="221" spans="1:29" x14ac:dyDescent="0.25">
      <c r="D221" t="s">
        <v>651</v>
      </c>
    </row>
    <row r="222" spans="1:29" x14ac:dyDescent="0.25">
      <c r="D222" t="s">
        <v>652</v>
      </c>
    </row>
    <row r="223" spans="1:29" x14ac:dyDescent="0.25">
      <c r="D223" t="s">
        <v>653</v>
      </c>
    </row>
    <row r="224" spans="1:29" x14ac:dyDescent="0.25">
      <c r="D224" t="s">
        <v>654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5BC1-544B-4A29-8202-5A54007F11CF}">
  <dimension ref="A1:X38"/>
  <sheetViews>
    <sheetView workbookViewId="0">
      <selection activeCell="C17" sqref="C17"/>
    </sheetView>
  </sheetViews>
  <sheetFormatPr defaultRowHeight="15" x14ac:dyDescent="0.25"/>
  <cols>
    <col min="1" max="1" width="10.5703125" customWidth="1"/>
    <col min="2" max="2" width="15" customWidth="1"/>
    <col min="3" max="3" width="10.28515625" style="5" customWidth="1"/>
    <col min="4" max="4" width="10.5703125" style="10" customWidth="1"/>
    <col min="5" max="5" width="7.28515625" style="10" customWidth="1"/>
    <col min="6" max="6" width="6.7109375" style="10" customWidth="1"/>
    <col min="7" max="15" width="3.140625" style="10" customWidth="1"/>
    <col min="16" max="21" width="4" style="10" customWidth="1"/>
    <col min="22" max="22" width="5" style="10" customWidth="1"/>
    <col min="23" max="23" width="4" style="10" customWidth="1"/>
    <col min="24" max="24" width="5.85546875" style="10" customWidth="1"/>
  </cols>
  <sheetData>
    <row r="1" spans="1:24" x14ac:dyDescent="0.25">
      <c r="A1" s="26" t="s">
        <v>326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31.5" x14ac:dyDescent="0.5">
      <c r="A2" s="37" t="s">
        <v>383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26.25" x14ac:dyDescent="0.4">
      <c r="A3" s="38" t="s">
        <v>414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x14ac:dyDescent="0.2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x14ac:dyDescent="0.25">
      <c r="A5" s="40" t="s">
        <v>300</v>
      </c>
      <c r="B5" s="40" t="s">
        <v>386</v>
      </c>
      <c r="C5" s="40" t="s">
        <v>301</v>
      </c>
      <c r="D5" s="40" t="s">
        <v>281</v>
      </c>
      <c r="E5" s="40" t="s">
        <v>282</v>
      </c>
      <c r="F5" s="40" t="s">
        <v>302</v>
      </c>
      <c r="G5" s="40" t="s">
        <v>4</v>
      </c>
      <c r="H5" s="40" t="s">
        <v>3</v>
      </c>
      <c r="I5" s="40" t="s">
        <v>8</v>
      </c>
      <c r="J5" s="40" t="s">
        <v>5</v>
      </c>
      <c r="K5" s="40" t="s">
        <v>10</v>
      </c>
      <c r="L5" s="40" t="s">
        <v>16</v>
      </c>
      <c r="M5" s="40" t="s">
        <v>12</v>
      </c>
      <c r="N5" s="40" t="s">
        <v>19</v>
      </c>
      <c r="O5" s="40" t="s">
        <v>292</v>
      </c>
      <c r="P5" s="40" t="s">
        <v>303</v>
      </c>
      <c r="Q5" s="40" t="s">
        <v>304</v>
      </c>
      <c r="R5" s="40" t="s">
        <v>305</v>
      </c>
      <c r="S5" s="40" t="s">
        <v>306</v>
      </c>
      <c r="T5" s="40" t="s">
        <v>307</v>
      </c>
      <c r="U5" s="40" t="s">
        <v>291</v>
      </c>
      <c r="V5" s="40" t="s">
        <v>294</v>
      </c>
      <c r="W5" s="40" t="s">
        <v>295</v>
      </c>
      <c r="X5" s="40" t="s">
        <v>296</v>
      </c>
    </row>
    <row r="6" spans="1:24" x14ac:dyDescent="0.25">
      <c r="A6" s="40">
        <v>184</v>
      </c>
      <c r="B6" s="40" t="s">
        <v>388</v>
      </c>
      <c r="C6" s="40" t="s">
        <v>261</v>
      </c>
      <c r="D6" s="40">
        <v>45</v>
      </c>
      <c r="E6" s="40">
        <v>45</v>
      </c>
      <c r="F6" s="40">
        <v>100</v>
      </c>
      <c r="G6" s="40">
        <v>4</v>
      </c>
      <c r="H6" s="40">
        <v>7</v>
      </c>
      <c r="I6" s="40">
        <v>5</v>
      </c>
      <c r="J6" s="40">
        <v>4</v>
      </c>
      <c r="K6" s="40">
        <v>5</v>
      </c>
      <c r="L6" s="40">
        <v>4</v>
      </c>
      <c r="M6" s="40">
        <v>9</v>
      </c>
      <c r="N6" s="40">
        <v>7</v>
      </c>
      <c r="O6" s="40">
        <v>0</v>
      </c>
      <c r="P6" s="40">
        <v>0</v>
      </c>
      <c r="Q6" s="40">
        <v>3</v>
      </c>
      <c r="R6" s="40">
        <v>13</v>
      </c>
      <c r="S6" s="40">
        <v>9</v>
      </c>
      <c r="T6" s="40">
        <v>15</v>
      </c>
      <c r="U6" s="40">
        <v>5</v>
      </c>
      <c r="V6" s="40">
        <v>188</v>
      </c>
      <c r="W6" s="40">
        <v>52.22</v>
      </c>
      <c r="X6" s="40">
        <v>69.84</v>
      </c>
    </row>
    <row r="7" spans="1:24" ht="30" x14ac:dyDescent="0.25">
      <c r="A7" s="45">
        <v>184</v>
      </c>
      <c r="B7" s="45" t="s">
        <v>398</v>
      </c>
      <c r="C7" s="45" t="s">
        <v>261</v>
      </c>
      <c r="D7" s="45">
        <v>43</v>
      </c>
      <c r="E7" s="45">
        <v>43</v>
      </c>
      <c r="F7" s="45">
        <v>100</v>
      </c>
      <c r="G7" s="45">
        <v>3</v>
      </c>
      <c r="H7" s="45">
        <v>3</v>
      </c>
      <c r="I7" s="45">
        <v>7</v>
      </c>
      <c r="J7" s="45">
        <v>4</v>
      </c>
      <c r="K7" s="45">
        <v>9</v>
      </c>
      <c r="L7" s="45">
        <v>6</v>
      </c>
      <c r="M7" s="45">
        <v>6</v>
      </c>
      <c r="N7" s="45">
        <v>5</v>
      </c>
      <c r="O7" s="45">
        <v>0</v>
      </c>
      <c r="P7" s="45">
        <v>0</v>
      </c>
      <c r="Q7" s="45">
        <v>2</v>
      </c>
      <c r="R7" s="45">
        <v>8</v>
      </c>
      <c r="S7" s="45">
        <v>16</v>
      </c>
      <c r="T7" s="45">
        <v>14</v>
      </c>
      <c r="U7" s="45">
        <v>3</v>
      </c>
      <c r="V7" s="45">
        <v>178</v>
      </c>
      <c r="W7" s="45">
        <v>51.74</v>
      </c>
      <c r="X7" s="45">
        <v>70.260000000000005</v>
      </c>
    </row>
    <row r="8" spans="1:24" x14ac:dyDescent="0.25">
      <c r="A8" s="40">
        <v>184</v>
      </c>
      <c r="B8" s="40" t="s">
        <v>402</v>
      </c>
      <c r="C8" s="40" t="s">
        <v>261</v>
      </c>
      <c r="D8" s="40">
        <v>44</v>
      </c>
      <c r="E8" s="40">
        <v>44</v>
      </c>
      <c r="F8" s="40">
        <v>100</v>
      </c>
      <c r="G8" s="40">
        <v>2</v>
      </c>
      <c r="H8" s="40">
        <v>3</v>
      </c>
      <c r="I8" s="40">
        <v>8</v>
      </c>
      <c r="J8" s="40">
        <v>3</v>
      </c>
      <c r="K8" s="40">
        <v>7</v>
      </c>
      <c r="L8" s="40">
        <v>6</v>
      </c>
      <c r="M8" s="40">
        <v>10</v>
      </c>
      <c r="N8" s="40">
        <v>5</v>
      </c>
      <c r="O8" s="40">
        <v>0</v>
      </c>
      <c r="P8" s="40">
        <v>0</v>
      </c>
      <c r="Q8" s="40">
        <v>1</v>
      </c>
      <c r="R8" s="40">
        <v>13</v>
      </c>
      <c r="S8" s="40">
        <v>14</v>
      </c>
      <c r="T8" s="40">
        <v>12</v>
      </c>
      <c r="U8" s="40">
        <v>4</v>
      </c>
      <c r="V8" s="40">
        <v>171</v>
      </c>
      <c r="W8" s="40">
        <v>48.58</v>
      </c>
      <c r="X8" s="40">
        <v>68.5</v>
      </c>
    </row>
    <row r="9" spans="1:24" x14ac:dyDescent="0.25">
      <c r="A9" s="40">
        <v>184</v>
      </c>
      <c r="B9" s="40" t="s">
        <v>407</v>
      </c>
      <c r="C9" s="40" t="s">
        <v>261</v>
      </c>
      <c r="D9" s="40">
        <v>44</v>
      </c>
      <c r="E9" s="40">
        <v>44</v>
      </c>
      <c r="F9" s="40">
        <v>100</v>
      </c>
      <c r="G9" s="40">
        <v>7</v>
      </c>
      <c r="H9" s="40">
        <v>6</v>
      </c>
      <c r="I9" s="40">
        <v>2</v>
      </c>
      <c r="J9" s="40">
        <v>5</v>
      </c>
      <c r="K9" s="40">
        <v>5</v>
      </c>
      <c r="L9" s="40">
        <v>3</v>
      </c>
      <c r="M9" s="40">
        <v>11</v>
      </c>
      <c r="N9" s="40">
        <v>5</v>
      </c>
      <c r="O9" s="40">
        <v>0</v>
      </c>
      <c r="P9" s="40">
        <v>0</v>
      </c>
      <c r="Q9" s="40">
        <v>1</v>
      </c>
      <c r="R9" s="40">
        <v>12</v>
      </c>
      <c r="S9" s="40">
        <v>11</v>
      </c>
      <c r="T9" s="40">
        <v>12</v>
      </c>
      <c r="U9" s="40">
        <v>8</v>
      </c>
      <c r="V9" s="40">
        <v>191</v>
      </c>
      <c r="W9" s="40">
        <v>54.26</v>
      </c>
      <c r="X9" s="40">
        <v>71.569999999999993</v>
      </c>
    </row>
    <row r="10" spans="1:24" x14ac:dyDescent="0.25">
      <c r="A10" s="40">
        <v>184</v>
      </c>
      <c r="B10" s="40" t="s">
        <v>410</v>
      </c>
      <c r="C10" s="40" t="s">
        <v>261</v>
      </c>
      <c r="D10" s="40">
        <v>44</v>
      </c>
      <c r="E10" s="40">
        <v>44</v>
      </c>
      <c r="F10" s="40">
        <v>100</v>
      </c>
      <c r="G10" s="40">
        <v>3</v>
      </c>
      <c r="H10" s="40">
        <v>4</v>
      </c>
      <c r="I10" s="40">
        <v>6</v>
      </c>
      <c r="J10" s="40">
        <v>6</v>
      </c>
      <c r="K10" s="40">
        <v>6</v>
      </c>
      <c r="L10" s="40">
        <v>6</v>
      </c>
      <c r="M10" s="40">
        <v>8</v>
      </c>
      <c r="N10" s="40">
        <v>5</v>
      </c>
      <c r="O10" s="40">
        <v>0</v>
      </c>
      <c r="P10" s="40">
        <v>0</v>
      </c>
      <c r="Q10" s="40">
        <v>1</v>
      </c>
      <c r="R10" s="40">
        <v>11</v>
      </c>
      <c r="S10" s="40">
        <v>13</v>
      </c>
      <c r="T10" s="40">
        <v>13</v>
      </c>
      <c r="U10" s="40">
        <v>6</v>
      </c>
      <c r="V10" s="40">
        <v>181</v>
      </c>
      <c r="W10" s="40">
        <v>51.42</v>
      </c>
      <c r="X10" s="40">
        <v>71.069999999999993</v>
      </c>
    </row>
    <row r="11" spans="1:24" x14ac:dyDescent="0.25">
      <c r="A11" s="40">
        <v>2</v>
      </c>
      <c r="B11" s="40" t="s">
        <v>311</v>
      </c>
      <c r="C11" s="40" t="s">
        <v>389</v>
      </c>
      <c r="D11" s="40">
        <v>43</v>
      </c>
      <c r="E11" s="40">
        <v>43</v>
      </c>
      <c r="F11" s="40">
        <v>100</v>
      </c>
      <c r="G11" s="40">
        <v>6</v>
      </c>
      <c r="H11" s="40">
        <v>3</v>
      </c>
      <c r="I11" s="40">
        <v>3</v>
      </c>
      <c r="J11" s="40">
        <v>4</v>
      </c>
      <c r="K11" s="40">
        <v>5</v>
      </c>
      <c r="L11" s="40">
        <v>8</v>
      </c>
      <c r="M11" s="40">
        <v>5</v>
      </c>
      <c r="N11" s="40">
        <v>9</v>
      </c>
      <c r="O11" s="40">
        <v>0</v>
      </c>
      <c r="P11" s="40">
        <v>0</v>
      </c>
      <c r="Q11" s="40">
        <v>5</v>
      </c>
      <c r="R11" s="40">
        <v>8</v>
      </c>
      <c r="S11" s="40">
        <v>13</v>
      </c>
      <c r="T11" s="40">
        <v>8</v>
      </c>
      <c r="U11" s="40">
        <v>9</v>
      </c>
      <c r="V11" s="40">
        <v>170</v>
      </c>
      <c r="W11" s="40">
        <v>49.42</v>
      </c>
      <c r="X11" s="40">
        <v>69.44</v>
      </c>
    </row>
    <row r="12" spans="1:24" x14ac:dyDescent="0.25">
      <c r="A12" s="45">
        <v>2</v>
      </c>
      <c r="B12" s="45" t="s">
        <v>400</v>
      </c>
      <c r="C12" s="40" t="s">
        <v>389</v>
      </c>
      <c r="D12" s="45">
        <v>43</v>
      </c>
      <c r="E12" s="45">
        <v>42</v>
      </c>
      <c r="F12" s="45">
        <v>97.67</v>
      </c>
      <c r="G12" s="45">
        <v>3</v>
      </c>
      <c r="H12" s="45">
        <v>5</v>
      </c>
      <c r="I12" s="45">
        <v>5</v>
      </c>
      <c r="J12" s="45">
        <v>2</v>
      </c>
      <c r="K12" s="45">
        <v>3</v>
      </c>
      <c r="L12" s="45">
        <v>7</v>
      </c>
      <c r="M12" s="45">
        <v>10</v>
      </c>
      <c r="N12" s="45">
        <v>7</v>
      </c>
      <c r="O12" s="45">
        <v>1</v>
      </c>
      <c r="P12" s="45">
        <v>1</v>
      </c>
      <c r="Q12" s="45">
        <v>2</v>
      </c>
      <c r="R12" s="45">
        <v>11</v>
      </c>
      <c r="S12" s="45">
        <v>14</v>
      </c>
      <c r="T12" s="45">
        <v>11</v>
      </c>
      <c r="U12" s="45">
        <v>4</v>
      </c>
      <c r="V12" s="45">
        <v>159</v>
      </c>
      <c r="W12" s="45">
        <v>46.22</v>
      </c>
      <c r="X12" s="45">
        <v>67.53</v>
      </c>
    </row>
    <row r="13" spans="1:24" x14ac:dyDescent="0.25">
      <c r="A13" s="40">
        <v>2</v>
      </c>
      <c r="B13" s="40" t="s">
        <v>403</v>
      </c>
      <c r="C13" s="40" t="s">
        <v>389</v>
      </c>
      <c r="D13" s="40">
        <v>44</v>
      </c>
      <c r="E13" s="40">
        <v>44</v>
      </c>
      <c r="F13" s="40">
        <v>100</v>
      </c>
      <c r="G13" s="40">
        <v>5</v>
      </c>
      <c r="H13" s="40">
        <v>3</v>
      </c>
      <c r="I13" s="40">
        <v>4</v>
      </c>
      <c r="J13" s="40">
        <v>8</v>
      </c>
      <c r="K13" s="40">
        <v>3</v>
      </c>
      <c r="L13" s="40">
        <v>7</v>
      </c>
      <c r="M13" s="40">
        <v>9</v>
      </c>
      <c r="N13" s="40">
        <v>5</v>
      </c>
      <c r="O13" s="40">
        <v>0</v>
      </c>
      <c r="P13" s="40">
        <v>0</v>
      </c>
      <c r="Q13" s="40">
        <v>2</v>
      </c>
      <c r="R13" s="40">
        <v>7</v>
      </c>
      <c r="S13" s="40">
        <v>15</v>
      </c>
      <c r="T13" s="40">
        <v>14</v>
      </c>
      <c r="U13" s="40">
        <v>6</v>
      </c>
      <c r="V13" s="40">
        <v>181</v>
      </c>
      <c r="W13" s="40">
        <v>51.42</v>
      </c>
      <c r="X13" s="40">
        <v>71.430000000000007</v>
      </c>
    </row>
    <row r="14" spans="1:24" x14ac:dyDescent="0.25">
      <c r="A14" s="40">
        <v>2</v>
      </c>
      <c r="B14" s="40" t="s">
        <v>314</v>
      </c>
      <c r="C14" s="40" t="s">
        <v>389</v>
      </c>
      <c r="D14" s="40">
        <v>44</v>
      </c>
      <c r="E14" s="40">
        <v>44</v>
      </c>
      <c r="F14" s="40">
        <v>100</v>
      </c>
      <c r="G14" s="40">
        <v>6</v>
      </c>
      <c r="H14" s="40">
        <v>2</v>
      </c>
      <c r="I14" s="40">
        <v>4</v>
      </c>
      <c r="J14" s="40">
        <v>6</v>
      </c>
      <c r="K14" s="40">
        <v>6</v>
      </c>
      <c r="L14" s="40">
        <v>10</v>
      </c>
      <c r="M14" s="40">
        <v>6</v>
      </c>
      <c r="N14" s="40">
        <v>4</v>
      </c>
      <c r="O14" s="40">
        <v>0</v>
      </c>
      <c r="P14" s="40">
        <v>0</v>
      </c>
      <c r="Q14" s="40">
        <v>3</v>
      </c>
      <c r="R14" s="40">
        <v>6</v>
      </c>
      <c r="S14" s="40">
        <v>17</v>
      </c>
      <c r="T14" s="40">
        <v>12</v>
      </c>
      <c r="U14" s="40">
        <v>6</v>
      </c>
      <c r="V14" s="40">
        <v>186</v>
      </c>
      <c r="W14" s="40">
        <v>52.84</v>
      </c>
      <c r="X14" s="40">
        <v>71.8</v>
      </c>
    </row>
    <row r="15" spans="1:24" x14ac:dyDescent="0.25">
      <c r="A15" s="40">
        <v>2</v>
      </c>
      <c r="B15" s="40" t="s">
        <v>322</v>
      </c>
      <c r="C15" s="40" t="s">
        <v>389</v>
      </c>
      <c r="D15" s="40">
        <v>43</v>
      </c>
      <c r="E15" s="40">
        <v>43</v>
      </c>
      <c r="F15" s="40">
        <v>100</v>
      </c>
      <c r="G15" s="40">
        <v>3</v>
      </c>
      <c r="H15" s="40">
        <v>2</v>
      </c>
      <c r="I15" s="40">
        <v>2</v>
      </c>
      <c r="J15" s="40">
        <v>8</v>
      </c>
      <c r="K15" s="40">
        <v>6</v>
      </c>
      <c r="L15" s="40">
        <v>8</v>
      </c>
      <c r="M15" s="40">
        <v>8</v>
      </c>
      <c r="N15" s="40">
        <v>6</v>
      </c>
      <c r="O15" s="40">
        <v>0</v>
      </c>
      <c r="P15" s="40">
        <v>0</v>
      </c>
      <c r="Q15" s="40">
        <v>4</v>
      </c>
      <c r="R15" s="40">
        <v>5</v>
      </c>
      <c r="S15" s="40">
        <v>18</v>
      </c>
      <c r="T15" s="40">
        <v>13</v>
      </c>
      <c r="U15" s="40">
        <v>3</v>
      </c>
      <c r="V15" s="40">
        <v>160</v>
      </c>
      <c r="W15" s="40">
        <v>46.51</v>
      </c>
      <c r="X15" s="40">
        <v>67.91</v>
      </c>
    </row>
    <row r="16" spans="1:24" x14ac:dyDescent="0.25">
      <c r="A16" s="40">
        <v>241</v>
      </c>
      <c r="B16" s="40" t="s">
        <v>390</v>
      </c>
      <c r="C16" s="40" t="s">
        <v>395</v>
      </c>
      <c r="D16" s="40">
        <v>13</v>
      </c>
      <c r="E16" s="40">
        <v>11</v>
      </c>
      <c r="F16" s="40">
        <v>84.62</v>
      </c>
      <c r="G16" s="40">
        <v>1</v>
      </c>
      <c r="H16" s="40">
        <v>1</v>
      </c>
      <c r="I16" s="40">
        <v>0</v>
      </c>
      <c r="J16" s="40">
        <v>0</v>
      </c>
      <c r="K16" s="40">
        <v>3</v>
      </c>
      <c r="L16" s="40">
        <v>1</v>
      </c>
      <c r="M16" s="40">
        <v>3</v>
      </c>
      <c r="N16" s="40">
        <v>2</v>
      </c>
      <c r="O16" s="40">
        <v>2</v>
      </c>
      <c r="P16" s="40">
        <v>2</v>
      </c>
      <c r="Q16" s="40">
        <v>6</v>
      </c>
      <c r="R16" s="40">
        <v>3</v>
      </c>
      <c r="S16" s="40">
        <v>1</v>
      </c>
      <c r="T16" s="40">
        <v>1</v>
      </c>
      <c r="U16" s="40">
        <v>0</v>
      </c>
      <c r="V16" s="40">
        <v>38</v>
      </c>
      <c r="W16" s="40">
        <v>36.54</v>
      </c>
      <c r="X16" s="40">
        <v>43.62</v>
      </c>
    </row>
    <row r="17" spans="1:24" ht="45" x14ac:dyDescent="0.25">
      <c r="A17" s="45">
        <v>241</v>
      </c>
      <c r="B17" s="45" t="s">
        <v>397</v>
      </c>
      <c r="C17" s="45" t="s">
        <v>395</v>
      </c>
      <c r="D17" s="45">
        <v>20</v>
      </c>
      <c r="E17" s="45">
        <v>17</v>
      </c>
      <c r="F17" s="45">
        <v>85</v>
      </c>
      <c r="G17" s="45">
        <v>1</v>
      </c>
      <c r="H17" s="45">
        <v>1</v>
      </c>
      <c r="I17" s="45">
        <v>2</v>
      </c>
      <c r="J17" s="45">
        <v>1</v>
      </c>
      <c r="K17" s="45">
        <v>3</v>
      </c>
      <c r="L17" s="45">
        <v>5</v>
      </c>
      <c r="M17" s="45">
        <v>2</v>
      </c>
      <c r="N17" s="45">
        <v>2</v>
      </c>
      <c r="O17" s="45">
        <v>3</v>
      </c>
      <c r="P17" s="45">
        <v>3</v>
      </c>
      <c r="Q17" s="45">
        <v>9</v>
      </c>
      <c r="R17" s="45">
        <v>5</v>
      </c>
      <c r="S17" s="45">
        <v>2</v>
      </c>
      <c r="T17" s="45">
        <v>1</v>
      </c>
      <c r="U17" s="45">
        <v>0</v>
      </c>
      <c r="V17" s="45">
        <v>65</v>
      </c>
      <c r="W17" s="45">
        <v>40.630000000000003</v>
      </c>
      <c r="X17" s="45">
        <v>44.65</v>
      </c>
    </row>
    <row r="18" spans="1:24" x14ac:dyDescent="0.25">
      <c r="A18" s="40">
        <v>241</v>
      </c>
      <c r="B18" s="40" t="s">
        <v>404</v>
      </c>
      <c r="C18" s="40" t="s">
        <v>395</v>
      </c>
      <c r="D18" s="40">
        <v>21</v>
      </c>
      <c r="E18" s="40">
        <v>13</v>
      </c>
      <c r="F18" s="40">
        <v>61.9</v>
      </c>
      <c r="G18" s="40">
        <v>0</v>
      </c>
      <c r="H18" s="40">
        <v>1</v>
      </c>
      <c r="I18" s="40">
        <v>1</v>
      </c>
      <c r="J18" s="40">
        <v>1</v>
      </c>
      <c r="K18" s="40">
        <v>2</v>
      </c>
      <c r="L18" s="40">
        <v>4</v>
      </c>
      <c r="M18" s="40">
        <v>3</v>
      </c>
      <c r="N18" s="40">
        <v>1</v>
      </c>
      <c r="O18" s="40">
        <v>8</v>
      </c>
      <c r="P18" s="40">
        <v>8</v>
      </c>
      <c r="Q18" s="40">
        <v>8</v>
      </c>
      <c r="R18" s="40">
        <v>4</v>
      </c>
      <c r="S18" s="40">
        <v>1</v>
      </c>
      <c r="T18" s="40">
        <v>0</v>
      </c>
      <c r="U18" s="40">
        <v>0</v>
      </c>
      <c r="V18" s="40">
        <v>45</v>
      </c>
      <c r="W18" s="40">
        <v>26.79</v>
      </c>
      <c r="X18" s="40">
        <v>38.24</v>
      </c>
    </row>
    <row r="19" spans="1:24" x14ac:dyDescent="0.25">
      <c r="A19" s="40">
        <v>241</v>
      </c>
      <c r="B19" s="40" t="s">
        <v>324</v>
      </c>
      <c r="C19" s="40" t="s">
        <v>395</v>
      </c>
      <c r="D19" s="40">
        <v>18</v>
      </c>
      <c r="E19" s="40">
        <v>15</v>
      </c>
      <c r="F19" s="40">
        <v>83.33</v>
      </c>
      <c r="G19" s="40">
        <v>0</v>
      </c>
      <c r="H19" s="40">
        <v>0</v>
      </c>
      <c r="I19" s="40">
        <v>2</v>
      </c>
      <c r="J19" s="40">
        <v>2</v>
      </c>
      <c r="K19" s="40">
        <v>3</v>
      </c>
      <c r="L19" s="40">
        <v>2</v>
      </c>
      <c r="M19" s="40">
        <v>5</v>
      </c>
      <c r="N19" s="40">
        <v>1</v>
      </c>
      <c r="O19" s="40">
        <v>3</v>
      </c>
      <c r="P19" s="40">
        <v>3</v>
      </c>
      <c r="Q19" s="40">
        <v>8</v>
      </c>
      <c r="R19" s="40">
        <v>6</v>
      </c>
      <c r="S19" s="40">
        <v>1</v>
      </c>
      <c r="T19" s="40">
        <v>0</v>
      </c>
      <c r="U19" s="40">
        <v>0</v>
      </c>
      <c r="V19" s="40">
        <v>51</v>
      </c>
      <c r="W19" s="40">
        <v>35.42</v>
      </c>
      <c r="X19" s="40">
        <v>42.06</v>
      </c>
    </row>
    <row r="20" spans="1:24" x14ac:dyDescent="0.25">
      <c r="A20" s="40">
        <v>241</v>
      </c>
      <c r="B20" s="40" t="s">
        <v>413</v>
      </c>
      <c r="C20" s="40" t="s">
        <v>395</v>
      </c>
      <c r="D20" s="40">
        <v>17</v>
      </c>
      <c r="E20" s="40">
        <v>15</v>
      </c>
      <c r="F20" s="40">
        <v>88.24</v>
      </c>
      <c r="G20" s="40">
        <v>1</v>
      </c>
      <c r="H20" s="40">
        <v>0</v>
      </c>
      <c r="I20" s="40">
        <v>2</v>
      </c>
      <c r="J20" s="40">
        <v>2</v>
      </c>
      <c r="K20" s="40">
        <v>1</v>
      </c>
      <c r="L20" s="40">
        <v>3</v>
      </c>
      <c r="M20" s="40">
        <v>2</v>
      </c>
      <c r="N20" s="40">
        <v>4</v>
      </c>
      <c r="O20" s="40">
        <v>2</v>
      </c>
      <c r="P20" s="40">
        <v>2</v>
      </c>
      <c r="Q20" s="40">
        <v>9</v>
      </c>
      <c r="R20" s="40">
        <v>4</v>
      </c>
      <c r="S20" s="40">
        <v>1</v>
      </c>
      <c r="T20" s="40">
        <v>1</v>
      </c>
      <c r="U20" s="40">
        <v>0</v>
      </c>
      <c r="V20" s="40">
        <v>51</v>
      </c>
      <c r="W20" s="40">
        <v>37.5</v>
      </c>
      <c r="X20" s="40">
        <v>44</v>
      </c>
    </row>
    <row r="21" spans="1:24" x14ac:dyDescent="0.25">
      <c r="A21" s="40">
        <v>41</v>
      </c>
      <c r="B21" s="40" t="s">
        <v>390</v>
      </c>
      <c r="C21" s="40" t="s">
        <v>391</v>
      </c>
      <c r="D21" s="40">
        <v>31</v>
      </c>
      <c r="E21" s="40">
        <v>31</v>
      </c>
      <c r="F21" s="40">
        <v>100</v>
      </c>
      <c r="G21" s="40">
        <v>6</v>
      </c>
      <c r="H21" s="40">
        <v>4</v>
      </c>
      <c r="I21" s="40">
        <v>3</v>
      </c>
      <c r="J21" s="40">
        <v>3</v>
      </c>
      <c r="K21" s="40">
        <v>5</v>
      </c>
      <c r="L21" s="40">
        <v>3</v>
      </c>
      <c r="M21" s="40">
        <v>5</v>
      </c>
      <c r="N21" s="40">
        <v>2</v>
      </c>
      <c r="O21" s="40">
        <v>0</v>
      </c>
      <c r="P21" s="40">
        <v>0</v>
      </c>
      <c r="Q21" s="40">
        <v>6</v>
      </c>
      <c r="R21" s="40">
        <v>7</v>
      </c>
      <c r="S21" s="40">
        <v>6</v>
      </c>
      <c r="T21" s="40">
        <v>6</v>
      </c>
      <c r="U21" s="40">
        <v>6</v>
      </c>
      <c r="V21" s="40">
        <v>150</v>
      </c>
      <c r="W21" s="40">
        <v>60.48</v>
      </c>
      <c r="X21" s="40">
        <v>66.94</v>
      </c>
    </row>
    <row r="22" spans="1:24" ht="30" x14ac:dyDescent="0.25">
      <c r="A22" s="45">
        <v>41</v>
      </c>
      <c r="B22" s="45" t="s">
        <v>397</v>
      </c>
      <c r="C22" s="40" t="s">
        <v>391</v>
      </c>
      <c r="D22" s="45">
        <v>23</v>
      </c>
      <c r="E22" s="45">
        <v>23</v>
      </c>
      <c r="F22" s="45">
        <v>100</v>
      </c>
      <c r="G22" s="45">
        <v>2</v>
      </c>
      <c r="H22" s="45">
        <v>3</v>
      </c>
      <c r="I22" s="45">
        <v>2</v>
      </c>
      <c r="J22" s="45">
        <v>5</v>
      </c>
      <c r="K22" s="45">
        <v>3</v>
      </c>
      <c r="L22" s="45">
        <v>3</v>
      </c>
      <c r="M22" s="45">
        <v>4</v>
      </c>
      <c r="N22" s="45">
        <v>1</v>
      </c>
      <c r="O22" s="45">
        <v>0</v>
      </c>
      <c r="P22" s="45">
        <v>0</v>
      </c>
      <c r="Q22" s="45">
        <v>2</v>
      </c>
      <c r="R22" s="45">
        <v>9</v>
      </c>
      <c r="S22" s="45">
        <v>5</v>
      </c>
      <c r="T22" s="45">
        <v>5</v>
      </c>
      <c r="U22" s="45">
        <v>2</v>
      </c>
      <c r="V22" s="45">
        <v>104</v>
      </c>
      <c r="W22" s="45">
        <v>56.52</v>
      </c>
      <c r="X22" s="45">
        <v>64.650000000000006</v>
      </c>
    </row>
    <row r="23" spans="1:24" x14ac:dyDescent="0.25">
      <c r="A23" s="40">
        <v>41</v>
      </c>
      <c r="B23" s="40" t="s">
        <v>404</v>
      </c>
      <c r="C23" s="40" t="s">
        <v>391</v>
      </c>
      <c r="D23" s="40">
        <v>23</v>
      </c>
      <c r="E23" s="40">
        <v>23</v>
      </c>
      <c r="F23" s="40">
        <v>100</v>
      </c>
      <c r="G23" s="40">
        <v>3</v>
      </c>
      <c r="H23" s="40">
        <v>6</v>
      </c>
      <c r="I23" s="40">
        <v>2</v>
      </c>
      <c r="J23" s="40">
        <v>3</v>
      </c>
      <c r="K23" s="40">
        <v>4</v>
      </c>
      <c r="L23" s="40">
        <v>0</v>
      </c>
      <c r="M23" s="40">
        <v>3</v>
      </c>
      <c r="N23" s="40">
        <v>2</v>
      </c>
      <c r="O23" s="40">
        <v>0</v>
      </c>
      <c r="P23" s="40">
        <v>0</v>
      </c>
      <c r="Q23" s="40">
        <v>3</v>
      </c>
      <c r="R23" s="40">
        <v>6</v>
      </c>
      <c r="S23" s="40">
        <v>5</v>
      </c>
      <c r="T23" s="40">
        <v>6</v>
      </c>
      <c r="U23" s="40">
        <v>3</v>
      </c>
      <c r="V23" s="40">
        <v>117</v>
      </c>
      <c r="W23" s="40">
        <v>63.59</v>
      </c>
      <c r="X23" s="40">
        <v>67.739999999999995</v>
      </c>
    </row>
    <row r="24" spans="1:24" x14ac:dyDescent="0.25">
      <c r="A24" s="40">
        <v>41</v>
      </c>
      <c r="B24" s="40" t="s">
        <v>324</v>
      </c>
      <c r="C24" s="40" t="s">
        <v>391</v>
      </c>
      <c r="D24" s="40">
        <v>26</v>
      </c>
      <c r="E24" s="40">
        <v>26</v>
      </c>
      <c r="F24" s="40">
        <v>100</v>
      </c>
      <c r="G24" s="40">
        <v>6</v>
      </c>
      <c r="H24" s="40">
        <v>4</v>
      </c>
      <c r="I24" s="40">
        <v>6</v>
      </c>
      <c r="J24" s="40">
        <v>0</v>
      </c>
      <c r="K24" s="40">
        <v>3</v>
      </c>
      <c r="L24" s="40">
        <v>2</v>
      </c>
      <c r="M24" s="40">
        <v>2</v>
      </c>
      <c r="N24" s="40">
        <v>3</v>
      </c>
      <c r="O24" s="40">
        <v>0</v>
      </c>
      <c r="P24" s="40">
        <v>0</v>
      </c>
      <c r="Q24" s="40">
        <v>5</v>
      </c>
      <c r="R24" s="40">
        <v>3</v>
      </c>
      <c r="S24" s="40">
        <v>3</v>
      </c>
      <c r="T24" s="40">
        <v>9</v>
      </c>
      <c r="U24" s="40">
        <v>6</v>
      </c>
      <c r="V24" s="40">
        <v>137</v>
      </c>
      <c r="W24" s="40">
        <v>65.87</v>
      </c>
      <c r="X24" s="40">
        <v>71.08</v>
      </c>
    </row>
    <row r="25" spans="1:24" x14ac:dyDescent="0.25">
      <c r="A25" s="40">
        <v>41</v>
      </c>
      <c r="B25" s="40" t="s">
        <v>413</v>
      </c>
      <c r="C25" s="40" t="s">
        <v>391</v>
      </c>
      <c r="D25" s="40">
        <v>27</v>
      </c>
      <c r="E25" s="40">
        <v>26</v>
      </c>
      <c r="F25" s="40">
        <v>96.3</v>
      </c>
      <c r="G25" s="40">
        <v>3</v>
      </c>
      <c r="H25" s="40">
        <v>1</v>
      </c>
      <c r="I25" s="40">
        <v>4</v>
      </c>
      <c r="J25" s="40">
        <v>5</v>
      </c>
      <c r="K25" s="40">
        <v>4</v>
      </c>
      <c r="L25" s="40">
        <v>4</v>
      </c>
      <c r="M25" s="40">
        <v>3</v>
      </c>
      <c r="N25" s="40">
        <v>2</v>
      </c>
      <c r="O25" s="40">
        <v>1</v>
      </c>
      <c r="P25" s="40">
        <v>1</v>
      </c>
      <c r="Q25" s="40">
        <v>3</v>
      </c>
      <c r="R25" s="40">
        <v>6</v>
      </c>
      <c r="S25" s="40">
        <v>11</v>
      </c>
      <c r="T25" s="40">
        <v>3</v>
      </c>
      <c r="U25" s="40">
        <v>3</v>
      </c>
      <c r="V25" s="40">
        <v>116</v>
      </c>
      <c r="W25" s="40">
        <v>53.7</v>
      </c>
      <c r="X25" s="40">
        <v>62.93</v>
      </c>
    </row>
    <row r="26" spans="1:24" x14ac:dyDescent="0.25">
      <c r="A26" s="40">
        <v>86</v>
      </c>
      <c r="B26" s="40" t="s">
        <v>323</v>
      </c>
      <c r="C26" s="40" t="s">
        <v>269</v>
      </c>
      <c r="D26" s="40">
        <v>45</v>
      </c>
      <c r="E26" s="40">
        <v>44</v>
      </c>
      <c r="F26" s="40">
        <v>97.78</v>
      </c>
      <c r="G26" s="40">
        <v>6</v>
      </c>
      <c r="H26" s="40">
        <v>6</v>
      </c>
      <c r="I26" s="40">
        <v>4</v>
      </c>
      <c r="J26" s="40">
        <v>5</v>
      </c>
      <c r="K26" s="40">
        <v>4</v>
      </c>
      <c r="L26" s="40">
        <v>5</v>
      </c>
      <c r="M26" s="40">
        <v>8</v>
      </c>
      <c r="N26" s="40">
        <v>6</v>
      </c>
      <c r="O26" s="40">
        <v>1</v>
      </c>
      <c r="P26" s="40">
        <v>1</v>
      </c>
      <c r="Q26" s="40">
        <v>12</v>
      </c>
      <c r="R26" s="40">
        <v>10</v>
      </c>
      <c r="S26" s="40">
        <v>8</v>
      </c>
      <c r="T26" s="40">
        <v>8</v>
      </c>
      <c r="U26" s="40">
        <v>6</v>
      </c>
      <c r="V26" s="40">
        <v>192</v>
      </c>
      <c r="W26" s="40">
        <v>53.33</v>
      </c>
      <c r="X26" s="40">
        <v>62.98</v>
      </c>
    </row>
    <row r="27" spans="1:24" ht="30" x14ac:dyDescent="0.25">
      <c r="A27" s="45">
        <v>86</v>
      </c>
      <c r="B27" s="45" t="s">
        <v>315</v>
      </c>
      <c r="C27" s="45" t="s">
        <v>269</v>
      </c>
      <c r="D27" s="45">
        <v>43</v>
      </c>
      <c r="E27" s="45">
        <v>43</v>
      </c>
      <c r="F27" s="45">
        <v>100</v>
      </c>
      <c r="G27" s="45">
        <v>2</v>
      </c>
      <c r="H27" s="45">
        <v>2</v>
      </c>
      <c r="I27" s="45">
        <v>3</v>
      </c>
      <c r="J27" s="45">
        <v>10</v>
      </c>
      <c r="K27" s="45">
        <v>8</v>
      </c>
      <c r="L27" s="45">
        <v>3</v>
      </c>
      <c r="M27" s="45">
        <v>7</v>
      </c>
      <c r="N27" s="45">
        <v>8</v>
      </c>
      <c r="O27" s="45">
        <v>0</v>
      </c>
      <c r="P27" s="45">
        <v>0</v>
      </c>
      <c r="Q27" s="45">
        <v>11</v>
      </c>
      <c r="R27" s="45">
        <v>9</v>
      </c>
      <c r="S27" s="45">
        <v>16</v>
      </c>
      <c r="T27" s="45">
        <v>5</v>
      </c>
      <c r="U27" s="45">
        <v>2</v>
      </c>
      <c r="V27" s="45">
        <v>161</v>
      </c>
      <c r="W27" s="45">
        <v>46.8</v>
      </c>
      <c r="X27" s="45">
        <v>58.07</v>
      </c>
    </row>
    <row r="28" spans="1:24" x14ac:dyDescent="0.25">
      <c r="A28" s="40">
        <v>86</v>
      </c>
      <c r="B28" s="40" t="s">
        <v>325</v>
      </c>
      <c r="C28" s="40" t="s">
        <v>269</v>
      </c>
      <c r="D28" s="40">
        <v>44</v>
      </c>
      <c r="E28" s="40">
        <v>44</v>
      </c>
      <c r="F28" s="40">
        <v>100</v>
      </c>
      <c r="G28" s="40">
        <v>2</v>
      </c>
      <c r="H28" s="40">
        <v>7</v>
      </c>
      <c r="I28" s="40">
        <v>4</v>
      </c>
      <c r="J28" s="40">
        <v>2</v>
      </c>
      <c r="K28" s="40">
        <v>5</v>
      </c>
      <c r="L28" s="40">
        <v>4</v>
      </c>
      <c r="M28" s="40">
        <v>10</v>
      </c>
      <c r="N28" s="40">
        <v>10</v>
      </c>
      <c r="O28" s="40">
        <v>0</v>
      </c>
      <c r="P28" s="40">
        <v>0</v>
      </c>
      <c r="Q28" s="40">
        <v>17</v>
      </c>
      <c r="R28" s="40">
        <v>9</v>
      </c>
      <c r="S28" s="40">
        <v>6</v>
      </c>
      <c r="T28" s="40">
        <v>5</v>
      </c>
      <c r="U28" s="40">
        <v>7</v>
      </c>
      <c r="V28" s="40">
        <v>161</v>
      </c>
      <c r="W28" s="40">
        <v>45.74</v>
      </c>
      <c r="X28" s="40">
        <v>58.68</v>
      </c>
    </row>
    <row r="29" spans="1:24" x14ac:dyDescent="0.25">
      <c r="A29" s="40">
        <v>86</v>
      </c>
      <c r="B29" s="40" t="s">
        <v>315</v>
      </c>
      <c r="C29" s="40" t="s">
        <v>269</v>
      </c>
      <c r="D29" s="40">
        <v>44</v>
      </c>
      <c r="E29" s="40">
        <v>44</v>
      </c>
      <c r="F29" s="40">
        <v>100</v>
      </c>
      <c r="G29" s="40">
        <v>6</v>
      </c>
      <c r="H29" s="40">
        <v>7</v>
      </c>
      <c r="I29" s="40">
        <v>3</v>
      </c>
      <c r="J29" s="40">
        <v>2</v>
      </c>
      <c r="K29" s="40">
        <v>3</v>
      </c>
      <c r="L29" s="40">
        <v>5</v>
      </c>
      <c r="M29" s="40">
        <v>8</v>
      </c>
      <c r="N29" s="40">
        <v>10</v>
      </c>
      <c r="O29" s="40">
        <v>0</v>
      </c>
      <c r="P29" s="40">
        <v>0</v>
      </c>
      <c r="Q29" s="40">
        <v>14</v>
      </c>
      <c r="R29" s="40">
        <v>11</v>
      </c>
      <c r="S29" s="40">
        <v>3</v>
      </c>
      <c r="T29" s="40">
        <v>8</v>
      </c>
      <c r="U29" s="40">
        <v>8</v>
      </c>
      <c r="V29" s="40">
        <v>178</v>
      </c>
      <c r="W29" s="40">
        <v>50.57</v>
      </c>
      <c r="X29" s="40">
        <v>61.27</v>
      </c>
    </row>
    <row r="30" spans="1:24" x14ac:dyDescent="0.25">
      <c r="A30" s="40">
        <v>86</v>
      </c>
      <c r="B30" s="40" t="s">
        <v>412</v>
      </c>
      <c r="C30" s="40" t="s">
        <v>269</v>
      </c>
      <c r="D30" s="40">
        <v>44</v>
      </c>
      <c r="E30" s="40">
        <v>43</v>
      </c>
      <c r="F30" s="40">
        <v>97.73</v>
      </c>
      <c r="G30" s="40">
        <v>3</v>
      </c>
      <c r="H30" s="40">
        <v>3</v>
      </c>
      <c r="I30" s="40">
        <v>6</v>
      </c>
      <c r="J30" s="40">
        <v>3</v>
      </c>
      <c r="K30" s="40">
        <v>5</v>
      </c>
      <c r="L30" s="40">
        <v>5</v>
      </c>
      <c r="M30" s="40">
        <v>11</v>
      </c>
      <c r="N30" s="40">
        <v>7</v>
      </c>
      <c r="O30" s="40">
        <v>1</v>
      </c>
      <c r="P30" s="40">
        <v>1</v>
      </c>
      <c r="Q30" s="40">
        <v>14</v>
      </c>
      <c r="R30" s="40">
        <v>13</v>
      </c>
      <c r="S30" s="40">
        <v>9</v>
      </c>
      <c r="T30" s="40">
        <v>3</v>
      </c>
      <c r="U30" s="40">
        <v>4</v>
      </c>
      <c r="V30" s="40">
        <v>160</v>
      </c>
      <c r="W30" s="40">
        <v>45.45</v>
      </c>
      <c r="X30" s="40">
        <v>56.84</v>
      </c>
    </row>
    <row r="31" spans="1:24" x14ac:dyDescent="0.25">
      <c r="A31" s="40">
        <v>87</v>
      </c>
      <c r="B31" s="40" t="s">
        <v>394</v>
      </c>
      <c r="C31" s="40" t="s">
        <v>309</v>
      </c>
      <c r="D31" s="40">
        <v>44</v>
      </c>
      <c r="E31" s="40">
        <v>44</v>
      </c>
      <c r="F31" s="40">
        <v>100</v>
      </c>
      <c r="G31" s="40">
        <v>4</v>
      </c>
      <c r="H31" s="40">
        <v>4</v>
      </c>
      <c r="I31" s="40">
        <v>4</v>
      </c>
      <c r="J31" s="40">
        <v>5</v>
      </c>
      <c r="K31" s="40">
        <v>7</v>
      </c>
      <c r="L31" s="40">
        <v>4</v>
      </c>
      <c r="M31" s="40">
        <v>9</v>
      </c>
      <c r="N31" s="40">
        <v>7</v>
      </c>
      <c r="O31" s="40">
        <v>0</v>
      </c>
      <c r="P31" s="40">
        <v>0</v>
      </c>
      <c r="Q31" s="40">
        <v>3</v>
      </c>
      <c r="R31" s="40">
        <v>15</v>
      </c>
      <c r="S31" s="40">
        <v>10</v>
      </c>
      <c r="T31" s="40">
        <v>8</v>
      </c>
      <c r="U31" s="40">
        <v>8</v>
      </c>
      <c r="V31" s="40">
        <v>174</v>
      </c>
      <c r="W31" s="40">
        <v>49.43</v>
      </c>
      <c r="X31" s="40">
        <v>67.84</v>
      </c>
    </row>
    <row r="32" spans="1:24" ht="45" x14ac:dyDescent="0.25">
      <c r="A32" s="45">
        <v>87</v>
      </c>
      <c r="B32" s="45" t="s">
        <v>399</v>
      </c>
      <c r="C32" s="45" t="s">
        <v>309</v>
      </c>
      <c r="D32" s="45">
        <v>43</v>
      </c>
      <c r="E32" s="45">
        <v>43</v>
      </c>
      <c r="F32" s="45">
        <v>100</v>
      </c>
      <c r="G32" s="45">
        <v>1</v>
      </c>
      <c r="H32" s="45">
        <v>1</v>
      </c>
      <c r="I32" s="45">
        <v>3</v>
      </c>
      <c r="J32" s="45">
        <v>4</v>
      </c>
      <c r="K32" s="45">
        <v>11</v>
      </c>
      <c r="L32" s="45">
        <v>6</v>
      </c>
      <c r="M32" s="45">
        <v>7</v>
      </c>
      <c r="N32" s="45">
        <v>10</v>
      </c>
      <c r="O32" s="45">
        <v>0</v>
      </c>
      <c r="P32" s="45">
        <v>0</v>
      </c>
      <c r="Q32" s="45">
        <v>7</v>
      </c>
      <c r="R32" s="45">
        <v>13</v>
      </c>
      <c r="S32" s="45">
        <v>14</v>
      </c>
      <c r="T32" s="45">
        <v>8</v>
      </c>
      <c r="U32" s="45">
        <v>1</v>
      </c>
      <c r="V32" s="45">
        <v>139</v>
      </c>
      <c r="W32" s="45">
        <v>40.409999999999997</v>
      </c>
      <c r="X32" s="45">
        <v>62.33</v>
      </c>
    </row>
    <row r="33" spans="1:24" x14ac:dyDescent="0.25">
      <c r="A33" s="40">
        <v>87</v>
      </c>
      <c r="B33" s="40" t="s">
        <v>405</v>
      </c>
      <c r="C33" s="40" t="s">
        <v>309</v>
      </c>
      <c r="D33" s="40">
        <v>44</v>
      </c>
      <c r="E33" s="40">
        <v>44</v>
      </c>
      <c r="F33" s="40">
        <v>100</v>
      </c>
      <c r="G33" s="40">
        <v>4</v>
      </c>
      <c r="H33" s="40">
        <v>3</v>
      </c>
      <c r="I33" s="40">
        <v>6</v>
      </c>
      <c r="J33" s="40">
        <v>0</v>
      </c>
      <c r="K33" s="40">
        <v>5</v>
      </c>
      <c r="L33" s="40">
        <v>11</v>
      </c>
      <c r="M33" s="40">
        <v>5</v>
      </c>
      <c r="N33" s="40">
        <v>10</v>
      </c>
      <c r="O33" s="40">
        <v>0</v>
      </c>
      <c r="P33" s="40">
        <v>0</v>
      </c>
      <c r="Q33" s="40">
        <v>3</v>
      </c>
      <c r="R33" s="40">
        <v>15</v>
      </c>
      <c r="S33" s="40">
        <v>13</v>
      </c>
      <c r="T33" s="40">
        <v>8</v>
      </c>
      <c r="U33" s="40">
        <v>5</v>
      </c>
      <c r="V33" s="40">
        <v>162</v>
      </c>
      <c r="W33" s="40">
        <v>46.02</v>
      </c>
      <c r="X33" s="40">
        <v>65.180000000000007</v>
      </c>
    </row>
    <row r="34" spans="1:24" x14ac:dyDescent="0.25">
      <c r="A34" s="40">
        <v>87</v>
      </c>
      <c r="B34" s="40" t="s">
        <v>408</v>
      </c>
      <c r="C34" s="40" t="s">
        <v>309</v>
      </c>
      <c r="D34" s="40">
        <v>88</v>
      </c>
      <c r="E34" s="40">
        <v>87</v>
      </c>
      <c r="F34" s="40">
        <v>98.86</v>
      </c>
      <c r="G34" s="40">
        <v>11</v>
      </c>
      <c r="H34" s="40">
        <v>4</v>
      </c>
      <c r="I34" s="40">
        <v>10</v>
      </c>
      <c r="J34" s="40">
        <v>11</v>
      </c>
      <c r="K34" s="40">
        <v>9</v>
      </c>
      <c r="L34" s="40">
        <v>14</v>
      </c>
      <c r="M34" s="40">
        <v>14</v>
      </c>
      <c r="N34" s="40">
        <v>14</v>
      </c>
      <c r="O34" s="40">
        <v>1</v>
      </c>
      <c r="P34" s="40">
        <v>1</v>
      </c>
      <c r="Q34" s="40">
        <v>9</v>
      </c>
      <c r="R34" s="40">
        <v>20</v>
      </c>
      <c r="S34" s="40">
        <v>22</v>
      </c>
      <c r="T34" s="40">
        <v>24</v>
      </c>
      <c r="U34" s="40">
        <v>12</v>
      </c>
      <c r="V34" s="40">
        <v>351</v>
      </c>
      <c r="W34" s="40">
        <v>49.86</v>
      </c>
      <c r="X34" s="40">
        <v>67.27</v>
      </c>
    </row>
    <row r="35" spans="1:24" x14ac:dyDescent="0.25">
      <c r="A35" s="40">
        <v>122</v>
      </c>
      <c r="B35" s="40" t="s">
        <v>393</v>
      </c>
      <c r="C35" s="40" t="s">
        <v>308</v>
      </c>
      <c r="D35" s="11">
        <v>3</v>
      </c>
      <c r="E35" s="11">
        <v>3</v>
      </c>
      <c r="F35" s="11">
        <v>100</v>
      </c>
      <c r="G35" s="11">
        <v>0</v>
      </c>
      <c r="H35" s="11">
        <v>0</v>
      </c>
      <c r="I35" s="11">
        <v>0</v>
      </c>
      <c r="J35" s="11">
        <v>1</v>
      </c>
      <c r="K35" s="11">
        <v>1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1</v>
      </c>
      <c r="S35" s="11">
        <v>2</v>
      </c>
      <c r="T35" s="11">
        <v>0</v>
      </c>
      <c r="U35" s="11">
        <v>0</v>
      </c>
      <c r="V35" s="11">
        <v>10</v>
      </c>
      <c r="W35" s="11">
        <v>41.67</v>
      </c>
      <c r="X35" s="11">
        <v>60</v>
      </c>
    </row>
    <row r="36" spans="1:24" x14ac:dyDescent="0.25">
      <c r="A36" s="40">
        <v>402</v>
      </c>
      <c r="B36" s="40" t="s">
        <v>321</v>
      </c>
      <c r="C36" s="40" t="s">
        <v>275</v>
      </c>
      <c r="D36" s="40">
        <v>44</v>
      </c>
      <c r="E36" s="40">
        <v>44</v>
      </c>
      <c r="F36" s="40">
        <v>100</v>
      </c>
      <c r="G36" s="40">
        <v>4</v>
      </c>
      <c r="H36" s="40">
        <v>7</v>
      </c>
      <c r="I36" s="40">
        <v>3</v>
      </c>
      <c r="J36" s="40">
        <v>3</v>
      </c>
      <c r="K36" s="40">
        <v>7</v>
      </c>
      <c r="L36" s="40">
        <v>8</v>
      </c>
      <c r="M36" s="40">
        <v>4</v>
      </c>
      <c r="N36" s="40">
        <v>8</v>
      </c>
      <c r="O36" s="40">
        <v>0</v>
      </c>
      <c r="P36" s="40">
        <v>0</v>
      </c>
      <c r="Q36" s="40">
        <v>0</v>
      </c>
      <c r="R36" s="40">
        <v>8</v>
      </c>
      <c r="S36" s="40">
        <v>19</v>
      </c>
      <c r="T36" s="40">
        <v>9</v>
      </c>
      <c r="U36" s="40">
        <v>8</v>
      </c>
      <c r="V36" s="40">
        <v>182</v>
      </c>
      <c r="W36" s="40">
        <v>51.7</v>
      </c>
      <c r="X36" s="40">
        <v>73.48</v>
      </c>
    </row>
    <row r="37" spans="1:24" x14ac:dyDescent="0.25">
      <c r="A37" s="40">
        <v>402</v>
      </c>
      <c r="B37" s="40" t="s">
        <v>411</v>
      </c>
      <c r="C37" s="40" t="s">
        <v>275</v>
      </c>
      <c r="D37" s="40">
        <v>44</v>
      </c>
      <c r="E37" s="40">
        <v>44</v>
      </c>
      <c r="F37" s="40">
        <v>100</v>
      </c>
      <c r="G37" s="40">
        <v>4</v>
      </c>
      <c r="H37" s="40">
        <v>4</v>
      </c>
      <c r="I37" s="40">
        <v>5</v>
      </c>
      <c r="J37" s="40">
        <v>7</v>
      </c>
      <c r="K37" s="40">
        <v>8</v>
      </c>
      <c r="L37" s="40">
        <v>6</v>
      </c>
      <c r="M37" s="40">
        <v>3</v>
      </c>
      <c r="N37" s="40">
        <v>7</v>
      </c>
      <c r="O37" s="40">
        <v>0</v>
      </c>
      <c r="P37" s="40">
        <v>0</v>
      </c>
      <c r="Q37" s="40">
        <v>0</v>
      </c>
      <c r="R37" s="40">
        <v>7</v>
      </c>
      <c r="S37" s="40">
        <v>17</v>
      </c>
      <c r="T37" s="40">
        <v>15</v>
      </c>
      <c r="U37" s="40">
        <v>5</v>
      </c>
      <c r="V37" s="40">
        <v>188</v>
      </c>
      <c r="W37" s="40">
        <v>53.41</v>
      </c>
      <c r="X37" s="40">
        <v>73.66</v>
      </c>
    </row>
    <row r="38" spans="1:24" x14ac:dyDescent="0.25">
      <c r="A38" s="40">
        <v>402</v>
      </c>
      <c r="B38" s="40" t="s">
        <v>392</v>
      </c>
      <c r="C38" s="40" t="s">
        <v>275</v>
      </c>
      <c r="D38" s="52">
        <v>130</v>
      </c>
      <c r="E38" s="52">
        <v>130</v>
      </c>
      <c r="F38" s="52">
        <v>100</v>
      </c>
      <c r="G38" s="52">
        <v>17</v>
      </c>
      <c r="H38" s="52">
        <v>9</v>
      </c>
      <c r="I38" s="52">
        <v>15</v>
      </c>
      <c r="J38" s="52">
        <v>12</v>
      </c>
      <c r="K38" s="52">
        <v>10</v>
      </c>
      <c r="L38" s="52">
        <v>18</v>
      </c>
      <c r="M38" s="52">
        <v>25</v>
      </c>
      <c r="N38" s="52">
        <v>24</v>
      </c>
      <c r="O38" s="52">
        <v>0</v>
      </c>
      <c r="P38" s="52">
        <v>0</v>
      </c>
      <c r="Q38" s="52">
        <v>0</v>
      </c>
      <c r="R38" s="52">
        <v>24</v>
      </c>
      <c r="S38" s="52">
        <v>53</v>
      </c>
      <c r="T38" s="52">
        <v>32</v>
      </c>
      <c r="U38" s="52">
        <v>21</v>
      </c>
      <c r="V38" s="52">
        <v>517</v>
      </c>
      <c r="W38" s="52">
        <v>49.71</v>
      </c>
      <c r="X38" s="52">
        <v>72.22</v>
      </c>
    </row>
  </sheetData>
  <mergeCells count="3">
    <mergeCell ref="A1:X1"/>
    <mergeCell ref="A2:X2"/>
    <mergeCell ref="A3:X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8 E A A B Q S w M E F A A C A A g A j W I D U 4 B K P i W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q X m 6 n n 4 2 + j C u j T 7 U C 3 Y A U E s D B B Q A A g A I A I 1 i A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Y g N T Y u M Z v g g B A A A I A w A A E w A c A E Z v c m 1 1 b G F z L 1 N l Y 3 R p b 2 4 x L m 0 g o h g A K K A U A A A A A A A A A A A A A A A A A A A A A A A A A A A A d Z J R S 8 M w F I X f C / 0 P I b 6 0 E I L J 1 r o 5 f K o T 9 u q K 7 G E v s V 6 3 Y p t I c i u V s f 9 u Z h E U v H 0 J P Y f z 3 Z w k A R p s n W X b a V W r N E m T c D Q e X l h v / F t g d 6 w D T B M W v 6 0 b f A N R q c K H v H f N 0 I P F 7 K H t Q F b O Y v w J G V / f 7 n f s E c L Q 4 f 6 b I H F E n g u t B e d i P a I 3 T 6 Y b I M j N w T o P Q u l C 5 2 K a c M W r o 7 G H O L z + f A c e R 9 X m O e J r b 2 x 4 d b 6 v X D f 0 9 m K G b N q O O J 3 4 p C o u 2 M Z i O Z c X / y z Y j 6 G j g V F i C C P + 0 m e E P q d A B W W U B O m G C i w o Y 0 m Q 1 D W V U G R v R R V X M z J C d l c F B S v J C F l f L S j Y k r x E 8 g C 0 I m D 6 b / 9 z n i a t / f e h r b 4 A U E s B A i 0 A F A A C A A g A j W I D U 4 B K P i W l A A A A 9 Q A A A B I A A A A A A A A A A A A A A A A A A A A A A E N v b m Z p Z y 9 Q Y W N r Y W d l L n h t b F B L A Q I t A B Q A A g A I A I 1 i A 1 M P y u m r p A A A A O k A A A A T A A A A A A A A A A A A A A A A A P E A A A B b Q 2 9 u d G V u d F 9 U e X B l c 1 0 u e G 1 s U E s B A i 0 A F A A C A A g A j W I D U 2 L j G b 4 I A Q A A C A M A A B M A A A A A A A A A A A A A A A A A 4 g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B I A A A A A A A A 6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t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1 h c m t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w M 1 Q w N j o 1 M D o y N i 4 2 N z U 0 O D I 3 W i I g L z 4 8 R W 5 0 c n k g V H l w Z T 0 i R m l s b E N v b H V t b l R 5 c G V z I i B W Y W x 1 Z T 0 i c 0 F 3 W U d B d 0 1 H Q X d N R 0 F 3 T U d B d 0 1 H Q X d N R 0 F 3 T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c m t z L 0 N o Y W 5 n Z W Q g V H l w Z S 5 7 Q 2 9 s d W 1 u M S w w f S Z x d W 9 0 O y w m c X V v d D t T Z W N 0 a W 9 u M S 9 t Y X J r c y 9 D a G F u Z 2 V k I F R 5 c G U u e 0 N v b H V t b j I s M X 0 m c X V v d D s s J n F 1 b 3 Q 7 U 2 V j d G l v b j E v b W F y a 3 M v Q 2 h h b m d l Z C B U e X B l L n t D b 2 x 1 b W 4 z L D J 9 J n F 1 b 3 Q 7 L C Z x d W 9 0 O 1 N l Y 3 R p b 2 4 x L 2 1 h c m t z L 0 N o Y W 5 n Z W Q g V H l w Z S 5 7 Q 2 9 s d W 1 u N C w z f S Z x d W 9 0 O y w m c X V v d D t T Z W N 0 a W 9 u M S 9 t Y X J r c y 9 D a G F u Z 2 V k I F R 5 c G U u e 0 N v b H V t b j U s N H 0 m c X V v d D s s J n F 1 b 3 Q 7 U 2 V j d G l v b j E v b W F y a 3 M v Q 2 h h b m d l Z C B U e X B l L n t D b 2 x 1 b W 4 2 L D V 9 J n F 1 b 3 Q 7 L C Z x d W 9 0 O 1 N l Y 3 R p b 2 4 x L 2 1 h c m t z L 0 N o Y W 5 n Z W Q g V H l w Z S 5 7 Q 2 9 s d W 1 u N y w 2 f S Z x d W 9 0 O y w m c X V v d D t T Z W N 0 a W 9 u M S 9 t Y X J r c y 9 D a G F u Z 2 V k I F R 5 c G U u e 0 N v b H V t b j g s N 3 0 m c X V v d D s s J n F 1 b 3 Q 7 U 2 V j d G l v b j E v b W F y a 3 M v Q 2 h h b m d l Z C B U e X B l L n t D b 2 x 1 b W 4 5 L D h 9 J n F 1 b 3 Q 7 L C Z x d W 9 0 O 1 N l Y 3 R p b 2 4 x L 2 1 h c m t z L 0 N o Y W 5 n Z W Q g V H l w Z S 5 7 Q 2 9 s d W 1 u M T A s O X 0 m c X V v d D s s J n F 1 b 3 Q 7 U 2 V j d G l v b j E v b W F y a 3 M v Q 2 h h b m d l Z C B U e X B l L n t D b 2 x 1 b W 4 x M S w x M H 0 m c X V v d D s s J n F 1 b 3 Q 7 U 2 V j d G l v b j E v b W F y a 3 M v Q 2 h h b m d l Z C B U e X B l L n t D b 2 x 1 b W 4 x M i w x M X 0 m c X V v d D s s J n F 1 b 3 Q 7 U 2 V j d G l v b j E v b W F y a 3 M v Q 2 h h b m d l Z C B U e X B l L n t D b 2 x 1 b W 4 x M y w x M n 0 m c X V v d D s s J n F 1 b 3 Q 7 U 2 V j d G l v b j E v b W F y a 3 M v Q 2 h h b m d l Z C B U e X B l L n t D b 2 x 1 b W 4 x N C w x M 3 0 m c X V v d D s s J n F 1 b 3 Q 7 U 2 V j d G l v b j E v b W F y a 3 M v Q 2 h h b m d l Z C B U e X B l L n t D b 2 x 1 b W 4 x N S w x N H 0 m c X V v d D s s J n F 1 b 3 Q 7 U 2 V j d G l v b j E v b W F y a 3 M v Q 2 h h b m d l Z C B U e X B l L n t D b 2 x 1 b W 4 x N i w x N X 0 m c X V v d D s s J n F 1 b 3 Q 7 U 2 V j d G l v b j E v b W F y a 3 M v Q 2 h h b m d l Z C B U e X B l L n t D b 2 x 1 b W 4 x N y w x N n 0 m c X V v d D s s J n F 1 b 3 Q 7 U 2 V j d G l v b j E v b W F y a 3 M v Q 2 h h b m d l Z C B U e X B l L n t D b 2 x 1 b W 4 x O C w x N 3 0 m c X V v d D s s J n F 1 b 3 Q 7 U 2 V j d G l v b j E v b W F y a 3 M v Q 2 h h b m d l Z C B U e X B l L n t D b 2 x 1 b W 4 x O S w x O H 0 m c X V v d D s s J n F 1 b 3 Q 7 U 2 V j d G l v b j E v b W F y a 3 M v Q 2 h h b m d l Z C B U e X B l L n t D b 2 x 1 b W 4 y M C w x O X 0 m c X V v d D s s J n F 1 b 3 Q 7 U 2 V j d G l v b j E v b W F y a 3 M v Q 2 h h b m d l Z C B U e X B l L n t D b 2 x 1 b W 4 y M S w y M H 0 m c X V v d D s s J n F 1 b 3 Q 7 U 2 V j d G l v b j E v b W F y a 3 M v Q 2 h h b m d l Z C B U e X B l L n t D b 2 x 1 b W 4 y M i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2 1 h c m t z L 0 N o Y W 5 n Z W Q g V H l w Z S 5 7 Q 2 9 s d W 1 u M S w w f S Z x d W 9 0 O y w m c X V v d D t T Z W N 0 a W 9 u M S 9 t Y X J r c y 9 D a G F u Z 2 V k I F R 5 c G U u e 0 N v b H V t b j I s M X 0 m c X V v d D s s J n F 1 b 3 Q 7 U 2 V j d G l v b j E v b W F y a 3 M v Q 2 h h b m d l Z C B U e X B l L n t D b 2 x 1 b W 4 z L D J 9 J n F 1 b 3 Q 7 L C Z x d W 9 0 O 1 N l Y 3 R p b 2 4 x L 2 1 h c m t z L 0 N o Y W 5 n Z W Q g V H l w Z S 5 7 Q 2 9 s d W 1 u N C w z f S Z x d W 9 0 O y w m c X V v d D t T Z W N 0 a W 9 u M S 9 t Y X J r c y 9 D a G F u Z 2 V k I F R 5 c G U u e 0 N v b H V t b j U s N H 0 m c X V v d D s s J n F 1 b 3 Q 7 U 2 V j d G l v b j E v b W F y a 3 M v Q 2 h h b m d l Z C B U e X B l L n t D b 2 x 1 b W 4 2 L D V 9 J n F 1 b 3 Q 7 L C Z x d W 9 0 O 1 N l Y 3 R p b 2 4 x L 2 1 h c m t z L 0 N o Y W 5 n Z W Q g V H l w Z S 5 7 Q 2 9 s d W 1 u N y w 2 f S Z x d W 9 0 O y w m c X V v d D t T Z W N 0 a W 9 u M S 9 t Y X J r c y 9 D a G F u Z 2 V k I F R 5 c G U u e 0 N v b H V t b j g s N 3 0 m c X V v d D s s J n F 1 b 3 Q 7 U 2 V j d G l v b j E v b W F y a 3 M v Q 2 h h b m d l Z C B U e X B l L n t D b 2 x 1 b W 4 5 L D h 9 J n F 1 b 3 Q 7 L C Z x d W 9 0 O 1 N l Y 3 R p b 2 4 x L 2 1 h c m t z L 0 N o Y W 5 n Z W Q g V H l w Z S 5 7 Q 2 9 s d W 1 u M T A s O X 0 m c X V v d D s s J n F 1 b 3 Q 7 U 2 V j d G l v b j E v b W F y a 3 M v Q 2 h h b m d l Z C B U e X B l L n t D b 2 x 1 b W 4 x M S w x M H 0 m c X V v d D s s J n F 1 b 3 Q 7 U 2 V j d G l v b j E v b W F y a 3 M v Q 2 h h b m d l Z C B U e X B l L n t D b 2 x 1 b W 4 x M i w x M X 0 m c X V v d D s s J n F 1 b 3 Q 7 U 2 V j d G l v b j E v b W F y a 3 M v Q 2 h h b m d l Z C B U e X B l L n t D b 2 x 1 b W 4 x M y w x M n 0 m c X V v d D s s J n F 1 b 3 Q 7 U 2 V j d G l v b j E v b W F y a 3 M v Q 2 h h b m d l Z C B U e X B l L n t D b 2 x 1 b W 4 x N C w x M 3 0 m c X V v d D s s J n F 1 b 3 Q 7 U 2 V j d G l v b j E v b W F y a 3 M v Q 2 h h b m d l Z C B U e X B l L n t D b 2 x 1 b W 4 x N S w x N H 0 m c X V v d D s s J n F 1 b 3 Q 7 U 2 V j d G l v b j E v b W F y a 3 M v Q 2 h h b m d l Z C B U e X B l L n t D b 2 x 1 b W 4 x N i w x N X 0 m c X V v d D s s J n F 1 b 3 Q 7 U 2 V j d G l v b j E v b W F y a 3 M v Q 2 h h b m d l Z C B U e X B l L n t D b 2 x 1 b W 4 x N y w x N n 0 m c X V v d D s s J n F 1 b 3 Q 7 U 2 V j d G l v b j E v b W F y a 3 M v Q 2 h h b m d l Z C B U e X B l L n t D b 2 x 1 b W 4 x O C w x N 3 0 m c X V v d D s s J n F 1 b 3 Q 7 U 2 V j d G l v b j E v b W F y a 3 M v Q 2 h h b m d l Z C B U e X B l L n t D b 2 x 1 b W 4 x O S w x O H 0 m c X V v d D s s J n F 1 b 3 Q 7 U 2 V j d G l v b j E v b W F y a 3 M v Q 2 h h b m d l Z C B U e X B l L n t D b 2 x 1 b W 4 y M C w x O X 0 m c X V v d D s s J n F 1 b 3 Q 7 U 2 V j d G l v b j E v b W F y a 3 M v Q 2 h h b m d l Z C B U e X B l L n t D b 2 x 1 b W 4 y M S w y M H 0 m c X V v d D s s J n F 1 b 3 Q 7 U 2 V j d G l v b j E v b W F y a 3 M v Q 2 h h b m d l Z C B U e X B l L n t D b 2 x 1 b W 4 y M i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h c m t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t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i e d y / o f 5 d I o G 0 t a I 2 1 y 1 A A A A A A A g A A A A A A E G Y A A A A B A A A g A A A A M X x R h j n e r c p 4 r B I Q A N j t R A k y I C / o L g 2 6 Q 6 a 4 3 C O n d R M A A A A A D o A A A A A C A A A g A A A A t O o j c f T P G 2 P z o V M + F s S C 1 S z 2 p j o Z B G D 7 i 5 J 6 B f a R T O t Q A A A A 3 I n B R z + F 0 x k K y b C w S 4 E u x 8 e 5 A h a l z t H j + B 6 4 J u m l w G H E 9 n / W 5 5 0 Q m 2 W f 7 4 5 r N 8 h V T m + 4 5 P z e 3 n + 6 u j C N E m T L F 9 F A 5 d Y u p 5 9 z F 7 L d w j E 7 v y 1 A A A A A b K L W J t U a T L B F q 0 V k / m / H o z w b 9 P W 9 X T T p p 7 7 J v 3 B E B a F T Q f / / F 1 5 X X n K s 8 2 Z / N G E e 6 k Z X b V n z 8 G j M / n o / p C S 6 r Q = = < / D a t a M a s h u p > 
</file>

<file path=customXml/itemProps1.xml><?xml version="1.0" encoding="utf-8"?>
<ds:datastoreItem xmlns:ds="http://schemas.openxmlformats.org/officeDocument/2006/customXml" ds:itemID="{516534A7-74AB-451D-80CD-8E34AB3B5F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XA</vt:lpstr>
      <vt:lpstr>XB</vt:lpstr>
      <vt:lpstr>XC</vt:lpstr>
      <vt:lpstr>XD</vt:lpstr>
      <vt:lpstr>XE</vt:lpstr>
      <vt:lpstr>Toppers_X</vt:lpstr>
      <vt:lpstr>Topper_XII</vt:lpstr>
      <vt:lpstr>XII_Student wise Result</vt:lpstr>
      <vt:lpstr>X_Teacher Wise Result</vt:lpstr>
      <vt:lpstr>X_Section wise Result</vt:lpstr>
      <vt:lpstr>Overall marks</vt:lpstr>
      <vt:lpstr>Students Individual Result</vt:lpstr>
      <vt:lpstr>X_School Result</vt:lpstr>
      <vt:lpstr>X_Subject wise Analysis</vt:lpstr>
      <vt:lpstr>XII_SChool Result</vt:lpstr>
      <vt:lpstr>XII_Streamwise</vt:lpstr>
      <vt:lpstr>XII_Subjectwise</vt:lpstr>
      <vt:lpstr>XII Teacherwise</vt:lpstr>
      <vt:lpstr>'XII_Student wise Result'!_890151</vt:lpstr>
      <vt:lpstr>'X_School Result'!Print_Area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Aviral</dc:creator>
  <cp:lastModifiedBy>acer</cp:lastModifiedBy>
  <cp:lastPrinted>2022-07-22T08:57:54Z</cp:lastPrinted>
  <dcterms:created xsi:type="dcterms:W3CDTF">2021-08-03T06:49:22Z</dcterms:created>
  <dcterms:modified xsi:type="dcterms:W3CDTF">2022-08-04T03:08:33Z</dcterms:modified>
</cp:coreProperties>
</file>